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.01.2024\Иқтисод 1 чорак\"/>
    </mc:Choice>
  </mc:AlternateContent>
  <bookViews>
    <workbookView xWindow="0" yWindow="0" windowWidth="28800" windowHeight="12330"/>
  </bookViews>
  <sheets>
    <sheet name="БП2024 (1)" sheetId="5" r:id="rId1"/>
  </sheets>
  <definedNames>
    <definedName name="_xlnm.Print_Area" localSheetId="0">'БП2024 (1)'!$A$1:$Z$18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5" l="1"/>
  <c r="F18" i="5"/>
  <c r="Z16" i="5"/>
  <c r="Y16" i="5"/>
  <c r="R16" i="5"/>
  <c r="Q16" i="5"/>
  <c r="Z13" i="5"/>
  <c r="Y13" i="5"/>
  <c r="R13" i="5"/>
  <c r="Q13" i="5"/>
  <c r="D13" i="5"/>
  <c r="E13" i="5" s="1"/>
  <c r="Z12" i="5"/>
  <c r="Y12" i="5"/>
  <c r="R12" i="5"/>
  <c r="Q12" i="5"/>
  <c r="D12" i="5"/>
  <c r="E12" i="5" s="1"/>
  <c r="X11" i="5"/>
  <c r="X14" i="5" s="1"/>
  <c r="P11" i="5"/>
  <c r="R11" i="5" s="1"/>
  <c r="Z10" i="5"/>
  <c r="Y10" i="5"/>
  <c r="R10" i="5"/>
  <c r="Q10" i="5"/>
  <c r="E10" i="5"/>
  <c r="Y11" i="5" l="1"/>
  <c r="P14" i="5"/>
  <c r="Z11" i="5"/>
  <c r="Y14" i="5"/>
  <c r="X15" i="5"/>
  <c r="X17" i="5" s="1"/>
  <c r="Y17" i="5" s="1"/>
  <c r="Z14" i="5"/>
  <c r="Z17" i="5"/>
  <c r="D11" i="5"/>
  <c r="Q11" i="5"/>
  <c r="R14" i="5" l="1"/>
  <c r="P15" i="5"/>
  <c r="Q14" i="5"/>
  <c r="E11" i="5"/>
  <c r="D14" i="5"/>
  <c r="Z18" i="5" l="1"/>
  <c r="R15" i="5"/>
  <c r="P17" i="5"/>
  <c r="Q15" i="5"/>
  <c r="D15" i="5"/>
  <c r="E14" i="5"/>
  <c r="R17" i="5" l="1"/>
  <c r="P18" i="5"/>
  <c r="Q17" i="5"/>
  <c r="E15" i="5"/>
  <c r="D16" i="5"/>
  <c r="E16" i="5" s="1"/>
  <c r="Q18" i="5" l="1"/>
  <c r="R18" i="5"/>
  <c r="D17" i="5"/>
  <c r="D18" i="5" l="1"/>
  <c r="E18" i="5" s="1"/>
  <c r="E17" i="5"/>
</calcChain>
</file>

<file path=xl/sharedStrings.xml><?xml version="1.0" encoding="utf-8"?>
<sst xmlns="http://schemas.openxmlformats.org/spreadsheetml/2006/main" count="53" uniqueCount="37">
  <si>
    <t>тыс.сум</t>
  </si>
  <si>
    <t>№</t>
  </si>
  <si>
    <t>Показатели без НДС</t>
  </si>
  <si>
    <t>Всего</t>
  </si>
  <si>
    <t>в том числе:</t>
  </si>
  <si>
    <t>1 квартал</t>
  </si>
  <si>
    <t>2 квартал</t>
  </si>
  <si>
    <t>6 месяцев</t>
  </si>
  <si>
    <t>3 квартал</t>
  </si>
  <si>
    <t>+/-</t>
  </si>
  <si>
    <t>%</t>
  </si>
  <si>
    <t xml:space="preserve">План </t>
  </si>
  <si>
    <t>Факт</t>
  </si>
  <si>
    <t>I</t>
  </si>
  <si>
    <t xml:space="preserve">Ожидаемый объем отчислений и дивидендов от предприятий </t>
  </si>
  <si>
    <t>II</t>
  </si>
  <si>
    <t>Расходы периода в т. ч.</t>
  </si>
  <si>
    <t>II.1</t>
  </si>
  <si>
    <t>II.2</t>
  </si>
  <si>
    <t>III</t>
  </si>
  <si>
    <t>Общий фин. рез-т до начисления налогов</t>
  </si>
  <si>
    <t>III.1</t>
  </si>
  <si>
    <t>Налогооблагаемая прибыль</t>
  </si>
  <si>
    <t>III.2</t>
  </si>
  <si>
    <t>Налог на прибыль</t>
  </si>
  <si>
    <t>III.3</t>
  </si>
  <si>
    <t>Чистая прибыль (убыток) отчетного периода</t>
  </si>
  <si>
    <t>IV</t>
  </si>
  <si>
    <t xml:space="preserve">Рентабельность, % </t>
  </si>
  <si>
    <t>Факт
2022 год</t>
  </si>
  <si>
    <t>Факт
2021 год</t>
  </si>
  <si>
    <t>2022г к 2021г
+/-</t>
  </si>
  <si>
    <t>Административные расходы</t>
  </si>
  <si>
    <t>Прочие операционные, в т.ч.</t>
  </si>
  <si>
    <t>План-факт хозяйственно-финансовой деятельности АО "Йулкурилиш" за 3 месяцев 2024 года</t>
  </si>
  <si>
    <t>3 месяцев</t>
  </si>
  <si>
    <t>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</si>
</sst>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applyNumberFormat="1" applyFont="1" applyAlignment="1">
      <alignment horizontal="right" vertical="center"/>
    </xf>
    <xf numFmtId="0" fontId="5" fillId="0" borderId="0" xfId="1" applyFont="1" applyFill="1" applyAlignment="1">
      <alignment vertical="center" wrapText="1"/>
    </xf>
    <xf numFmtId="164" fontId="6" fillId="0" borderId="0" xfId="2" applyNumberFormat="1" applyFont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3" fontId="2" fillId="3" borderId="1" xfId="2" applyNumberFormat="1" applyFont="1" applyFill="1" applyBorder="1" applyAlignment="1">
      <alignment horizontal="right" vertical="center" wrapText="1"/>
    </xf>
    <xf numFmtId="3" fontId="7" fillId="4" borderId="1" xfId="2" applyNumberFormat="1" applyFont="1" applyFill="1" applyBorder="1" applyAlignment="1">
      <alignment horizontal="right" vertical="center" wrapText="1"/>
    </xf>
    <xf numFmtId="3" fontId="2" fillId="4" borderId="1" xfId="2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>
      <alignment horizontal="right" vertical="center" wrapText="1"/>
    </xf>
    <xf numFmtId="3" fontId="7" fillId="0" borderId="1" xfId="2" applyNumberFormat="1" applyFont="1" applyFill="1" applyBorder="1" applyAlignment="1">
      <alignment horizontal="right" vertical="center" wrapText="1"/>
    </xf>
    <xf numFmtId="4" fontId="2" fillId="0" borderId="1" xfId="2" applyNumberFormat="1" applyFont="1" applyFill="1" applyBorder="1" applyAlignment="1">
      <alignment horizontal="right" vertical="center" wrapText="1"/>
    </xf>
    <xf numFmtId="3" fontId="2" fillId="5" borderId="1" xfId="2" applyNumberFormat="1" applyFont="1" applyFill="1" applyBorder="1" applyAlignment="1">
      <alignment horizontal="right" vertical="center" wrapText="1"/>
    </xf>
    <xf numFmtId="3" fontId="7" fillId="5" borderId="1" xfId="2" applyNumberFormat="1" applyFont="1" applyFill="1" applyBorder="1" applyAlignment="1">
      <alignment horizontal="right" vertical="center" wrapText="1"/>
    </xf>
    <xf numFmtId="3" fontId="3" fillId="0" borderId="0" xfId="1" applyNumberFormat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4" fontId="2" fillId="3" borderId="1" xfId="2" applyNumberFormat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65" fontId="6" fillId="0" borderId="0" xfId="2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Процентный 2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8"/>
  <sheetViews>
    <sheetView tabSelected="1" view="pageBreakPreview" zoomScaleNormal="90" zoomScaleSheetLayoutView="100" workbookViewId="0">
      <pane xSplit="4" ySplit="9" topLeftCell="E10" activePane="bottomRight" state="frozen"/>
      <selection pane="topRight" activeCell="D1" sqref="D1"/>
      <selection pane="bottomLeft" activeCell="A10" sqref="A10"/>
      <selection pane="bottomRight" activeCell="Y18" sqref="Y18"/>
    </sheetView>
  </sheetViews>
  <sheetFormatPr defaultRowHeight="15.75" x14ac:dyDescent="0.25"/>
  <cols>
    <col min="1" max="1" width="7" style="1" customWidth="1"/>
    <col min="2" max="2" width="43.140625" style="1" customWidth="1"/>
    <col min="3" max="3" width="11" style="1" hidden="1" customWidth="1"/>
    <col min="4" max="4" width="11.28515625" style="1" hidden="1" customWidth="1"/>
    <col min="5" max="5" width="9" style="1" hidden="1" customWidth="1"/>
    <col min="6" max="6" width="11.7109375" style="2" customWidth="1"/>
    <col min="7" max="7" width="12" style="2" hidden="1" customWidth="1"/>
    <col min="8" max="8" width="11" style="2" hidden="1" customWidth="1"/>
    <col min="9" max="9" width="9.140625" style="2" hidden="1" customWidth="1"/>
    <col min="10" max="10" width="7.85546875" style="2" hidden="1" customWidth="1"/>
    <col min="11" max="11" width="12.28515625" style="2" hidden="1" customWidth="1"/>
    <col min="12" max="12" width="11.7109375" style="2" hidden="1" customWidth="1"/>
    <col min="13" max="13" width="11.42578125" style="2" hidden="1" customWidth="1"/>
    <col min="14" max="14" width="7.140625" style="2" hidden="1" customWidth="1"/>
    <col min="15" max="15" width="11" style="2" hidden="1" customWidth="1"/>
    <col min="16" max="16" width="12.42578125" style="2" hidden="1" customWidth="1"/>
    <col min="17" max="17" width="11.28515625" style="2" hidden="1" customWidth="1"/>
    <col min="18" max="18" width="7" style="2" hidden="1" customWidth="1"/>
    <col min="19" max="19" width="12" style="2" hidden="1" customWidth="1"/>
    <col min="20" max="20" width="12.28515625" style="2" hidden="1" customWidth="1"/>
    <col min="21" max="21" width="11.28515625" style="2" hidden="1" customWidth="1"/>
    <col min="22" max="22" width="7.28515625" style="2" hidden="1" customWidth="1"/>
    <col min="23" max="25" width="14.140625" style="2" customWidth="1"/>
    <col min="26" max="26" width="10" style="2" customWidth="1"/>
    <col min="27" max="27" width="9.140625" style="2"/>
    <col min="28" max="28" width="10.140625" style="2" bestFit="1" customWidth="1"/>
    <col min="29" max="214" width="9.140625" style="2"/>
    <col min="215" max="215" width="7" style="2" customWidth="1"/>
    <col min="216" max="216" width="49.5703125" style="2" customWidth="1"/>
    <col min="217" max="217" width="0" style="2" hidden="1" customWidth="1"/>
    <col min="218" max="218" width="11.7109375" style="2" customWidth="1"/>
    <col min="219" max="219" width="12" style="2" customWidth="1"/>
    <col min="220" max="222" width="0" style="2" hidden="1" customWidth="1"/>
    <col min="223" max="223" width="12.28515625" style="2" customWidth="1"/>
    <col min="224" max="230" width="0" style="2" hidden="1" customWidth="1"/>
    <col min="231" max="231" width="12" style="2" customWidth="1"/>
    <col min="232" max="238" width="0" style="2" hidden="1" customWidth="1"/>
    <col min="239" max="239" width="11.7109375" style="2" customWidth="1"/>
    <col min="240" max="248" width="0" style="2" hidden="1" customWidth="1"/>
    <col min="249" max="249" width="11.42578125" style="2" bestFit="1" customWidth="1"/>
    <col min="250" max="250" width="6.7109375" style="2" customWidth="1"/>
    <col min="251" max="251" width="12.85546875" style="2" customWidth="1"/>
    <col min="252" max="252" width="12" style="2" customWidth="1"/>
    <col min="253" max="255" width="10.42578125" style="2" customWidth="1"/>
    <col min="256" max="256" width="11.42578125" style="2" bestFit="1" customWidth="1"/>
    <col min="257" max="257" width="10.42578125" style="2" customWidth="1"/>
    <col min="258" max="258" width="11.42578125" style="2" bestFit="1" customWidth="1"/>
    <col min="259" max="259" width="13" style="2" customWidth="1"/>
    <col min="260" max="267" width="19.42578125" style="2" customWidth="1"/>
    <col min="268" max="268" width="18.85546875" style="2" customWidth="1"/>
    <col min="269" max="270" width="12.85546875" style="2" customWidth="1"/>
    <col min="271" max="271" width="17" style="2" customWidth="1"/>
    <col min="272" max="273" width="14.7109375" style="2" customWidth="1"/>
    <col min="274" max="274" width="11.5703125" style="2" customWidth="1"/>
    <col min="275" max="275" width="19" style="2" customWidth="1"/>
    <col min="276" max="470" width="9.140625" style="2"/>
    <col min="471" max="471" width="7" style="2" customWidth="1"/>
    <col min="472" max="472" width="49.5703125" style="2" customWidth="1"/>
    <col min="473" max="473" width="0" style="2" hidden="1" customWidth="1"/>
    <col min="474" max="474" width="11.7109375" style="2" customWidth="1"/>
    <col min="475" max="475" width="12" style="2" customWidth="1"/>
    <col min="476" max="478" width="0" style="2" hidden="1" customWidth="1"/>
    <col min="479" max="479" width="12.28515625" style="2" customWidth="1"/>
    <col min="480" max="486" width="0" style="2" hidden="1" customWidth="1"/>
    <col min="487" max="487" width="12" style="2" customWidth="1"/>
    <col min="488" max="494" width="0" style="2" hidden="1" customWidth="1"/>
    <col min="495" max="495" width="11.7109375" style="2" customWidth="1"/>
    <col min="496" max="504" width="0" style="2" hidden="1" customWidth="1"/>
    <col min="505" max="505" width="11.42578125" style="2" bestFit="1" customWidth="1"/>
    <col min="506" max="506" width="6.7109375" style="2" customWidth="1"/>
    <col min="507" max="507" width="12.85546875" style="2" customWidth="1"/>
    <col min="508" max="508" width="12" style="2" customWidth="1"/>
    <col min="509" max="511" width="10.42578125" style="2" customWidth="1"/>
    <col min="512" max="512" width="11.42578125" style="2" bestFit="1" customWidth="1"/>
    <col min="513" max="513" width="10.42578125" style="2" customWidth="1"/>
    <col min="514" max="514" width="11.42578125" style="2" bestFit="1" customWidth="1"/>
    <col min="515" max="515" width="13" style="2" customWidth="1"/>
    <col min="516" max="523" width="19.42578125" style="2" customWidth="1"/>
    <col min="524" max="524" width="18.85546875" style="2" customWidth="1"/>
    <col min="525" max="526" width="12.85546875" style="2" customWidth="1"/>
    <col min="527" max="527" width="17" style="2" customWidth="1"/>
    <col min="528" max="529" width="14.7109375" style="2" customWidth="1"/>
    <col min="530" max="530" width="11.5703125" style="2" customWidth="1"/>
    <col min="531" max="531" width="19" style="2" customWidth="1"/>
    <col min="532" max="726" width="9.140625" style="2"/>
    <col min="727" max="727" width="7" style="2" customWidth="1"/>
    <col min="728" max="728" width="49.5703125" style="2" customWidth="1"/>
    <col min="729" max="729" width="0" style="2" hidden="1" customWidth="1"/>
    <col min="730" max="730" width="11.7109375" style="2" customWidth="1"/>
    <col min="731" max="731" width="12" style="2" customWidth="1"/>
    <col min="732" max="734" width="0" style="2" hidden="1" customWidth="1"/>
    <col min="735" max="735" width="12.28515625" style="2" customWidth="1"/>
    <col min="736" max="742" width="0" style="2" hidden="1" customWidth="1"/>
    <col min="743" max="743" width="12" style="2" customWidth="1"/>
    <col min="744" max="750" width="0" style="2" hidden="1" customWidth="1"/>
    <col min="751" max="751" width="11.7109375" style="2" customWidth="1"/>
    <col min="752" max="760" width="0" style="2" hidden="1" customWidth="1"/>
    <col min="761" max="761" width="11.42578125" style="2" bestFit="1" customWidth="1"/>
    <col min="762" max="762" width="6.7109375" style="2" customWidth="1"/>
    <col min="763" max="763" width="12.85546875" style="2" customWidth="1"/>
    <col min="764" max="764" width="12" style="2" customWidth="1"/>
    <col min="765" max="767" width="10.42578125" style="2" customWidth="1"/>
    <col min="768" max="768" width="11.42578125" style="2" bestFit="1" customWidth="1"/>
    <col min="769" max="769" width="10.42578125" style="2" customWidth="1"/>
    <col min="770" max="770" width="11.42578125" style="2" bestFit="1" customWidth="1"/>
    <col min="771" max="771" width="13" style="2" customWidth="1"/>
    <col min="772" max="779" width="19.42578125" style="2" customWidth="1"/>
    <col min="780" max="780" width="18.85546875" style="2" customWidth="1"/>
    <col min="781" max="782" width="12.85546875" style="2" customWidth="1"/>
    <col min="783" max="783" width="17" style="2" customWidth="1"/>
    <col min="784" max="785" width="14.7109375" style="2" customWidth="1"/>
    <col min="786" max="786" width="11.5703125" style="2" customWidth="1"/>
    <col min="787" max="787" width="19" style="2" customWidth="1"/>
    <col min="788" max="982" width="9.140625" style="2"/>
    <col min="983" max="983" width="7" style="2" customWidth="1"/>
    <col min="984" max="984" width="49.5703125" style="2" customWidth="1"/>
    <col min="985" max="985" width="0" style="2" hidden="1" customWidth="1"/>
    <col min="986" max="986" width="11.7109375" style="2" customWidth="1"/>
    <col min="987" max="987" width="12" style="2" customWidth="1"/>
    <col min="988" max="990" width="0" style="2" hidden="1" customWidth="1"/>
    <col min="991" max="991" width="12.28515625" style="2" customWidth="1"/>
    <col min="992" max="998" width="0" style="2" hidden="1" customWidth="1"/>
    <col min="999" max="999" width="12" style="2" customWidth="1"/>
    <col min="1000" max="1006" width="0" style="2" hidden="1" customWidth="1"/>
    <col min="1007" max="1007" width="11.7109375" style="2" customWidth="1"/>
    <col min="1008" max="1016" width="0" style="2" hidden="1" customWidth="1"/>
    <col min="1017" max="1017" width="11.42578125" style="2" bestFit="1" customWidth="1"/>
    <col min="1018" max="1018" width="6.7109375" style="2" customWidth="1"/>
    <col min="1019" max="1019" width="12.85546875" style="2" customWidth="1"/>
    <col min="1020" max="1020" width="12" style="2" customWidth="1"/>
    <col min="1021" max="1023" width="10.42578125" style="2" customWidth="1"/>
    <col min="1024" max="1024" width="11.42578125" style="2" bestFit="1" customWidth="1"/>
    <col min="1025" max="1025" width="10.42578125" style="2" customWidth="1"/>
    <col min="1026" max="1026" width="11.42578125" style="2" bestFit="1" customWidth="1"/>
    <col min="1027" max="1027" width="13" style="2" customWidth="1"/>
    <col min="1028" max="1035" width="19.42578125" style="2" customWidth="1"/>
    <col min="1036" max="1036" width="18.85546875" style="2" customWidth="1"/>
    <col min="1037" max="1038" width="12.85546875" style="2" customWidth="1"/>
    <col min="1039" max="1039" width="17" style="2" customWidth="1"/>
    <col min="1040" max="1041" width="14.7109375" style="2" customWidth="1"/>
    <col min="1042" max="1042" width="11.5703125" style="2" customWidth="1"/>
    <col min="1043" max="1043" width="19" style="2" customWidth="1"/>
    <col min="1044" max="1238" width="9.140625" style="2"/>
    <col min="1239" max="1239" width="7" style="2" customWidth="1"/>
    <col min="1240" max="1240" width="49.5703125" style="2" customWidth="1"/>
    <col min="1241" max="1241" width="0" style="2" hidden="1" customWidth="1"/>
    <col min="1242" max="1242" width="11.7109375" style="2" customWidth="1"/>
    <col min="1243" max="1243" width="12" style="2" customWidth="1"/>
    <col min="1244" max="1246" width="0" style="2" hidden="1" customWidth="1"/>
    <col min="1247" max="1247" width="12.28515625" style="2" customWidth="1"/>
    <col min="1248" max="1254" width="0" style="2" hidden="1" customWidth="1"/>
    <col min="1255" max="1255" width="12" style="2" customWidth="1"/>
    <col min="1256" max="1262" width="0" style="2" hidden="1" customWidth="1"/>
    <col min="1263" max="1263" width="11.7109375" style="2" customWidth="1"/>
    <col min="1264" max="1272" width="0" style="2" hidden="1" customWidth="1"/>
    <col min="1273" max="1273" width="11.42578125" style="2" bestFit="1" customWidth="1"/>
    <col min="1274" max="1274" width="6.7109375" style="2" customWidth="1"/>
    <col min="1275" max="1275" width="12.85546875" style="2" customWidth="1"/>
    <col min="1276" max="1276" width="12" style="2" customWidth="1"/>
    <col min="1277" max="1279" width="10.42578125" style="2" customWidth="1"/>
    <col min="1280" max="1280" width="11.42578125" style="2" bestFit="1" customWidth="1"/>
    <col min="1281" max="1281" width="10.42578125" style="2" customWidth="1"/>
    <col min="1282" max="1282" width="11.42578125" style="2" bestFit="1" customWidth="1"/>
    <col min="1283" max="1283" width="13" style="2" customWidth="1"/>
    <col min="1284" max="1291" width="19.42578125" style="2" customWidth="1"/>
    <col min="1292" max="1292" width="18.85546875" style="2" customWidth="1"/>
    <col min="1293" max="1294" width="12.85546875" style="2" customWidth="1"/>
    <col min="1295" max="1295" width="17" style="2" customWidth="1"/>
    <col min="1296" max="1297" width="14.7109375" style="2" customWidth="1"/>
    <col min="1298" max="1298" width="11.5703125" style="2" customWidth="1"/>
    <col min="1299" max="1299" width="19" style="2" customWidth="1"/>
    <col min="1300" max="1494" width="9.140625" style="2"/>
    <col min="1495" max="1495" width="7" style="2" customWidth="1"/>
    <col min="1496" max="1496" width="49.5703125" style="2" customWidth="1"/>
    <col min="1497" max="1497" width="0" style="2" hidden="1" customWidth="1"/>
    <col min="1498" max="1498" width="11.7109375" style="2" customWidth="1"/>
    <col min="1499" max="1499" width="12" style="2" customWidth="1"/>
    <col min="1500" max="1502" width="0" style="2" hidden="1" customWidth="1"/>
    <col min="1503" max="1503" width="12.28515625" style="2" customWidth="1"/>
    <col min="1504" max="1510" width="0" style="2" hidden="1" customWidth="1"/>
    <col min="1511" max="1511" width="12" style="2" customWidth="1"/>
    <col min="1512" max="1518" width="0" style="2" hidden="1" customWidth="1"/>
    <col min="1519" max="1519" width="11.7109375" style="2" customWidth="1"/>
    <col min="1520" max="1528" width="0" style="2" hidden="1" customWidth="1"/>
    <col min="1529" max="1529" width="11.42578125" style="2" bestFit="1" customWidth="1"/>
    <col min="1530" max="1530" width="6.7109375" style="2" customWidth="1"/>
    <col min="1531" max="1531" width="12.85546875" style="2" customWidth="1"/>
    <col min="1532" max="1532" width="12" style="2" customWidth="1"/>
    <col min="1533" max="1535" width="10.42578125" style="2" customWidth="1"/>
    <col min="1536" max="1536" width="11.42578125" style="2" bestFit="1" customWidth="1"/>
    <col min="1537" max="1537" width="10.42578125" style="2" customWidth="1"/>
    <col min="1538" max="1538" width="11.42578125" style="2" bestFit="1" customWidth="1"/>
    <col min="1539" max="1539" width="13" style="2" customWidth="1"/>
    <col min="1540" max="1547" width="19.42578125" style="2" customWidth="1"/>
    <col min="1548" max="1548" width="18.85546875" style="2" customWidth="1"/>
    <col min="1549" max="1550" width="12.85546875" style="2" customWidth="1"/>
    <col min="1551" max="1551" width="17" style="2" customWidth="1"/>
    <col min="1552" max="1553" width="14.7109375" style="2" customWidth="1"/>
    <col min="1554" max="1554" width="11.5703125" style="2" customWidth="1"/>
    <col min="1555" max="1555" width="19" style="2" customWidth="1"/>
    <col min="1556" max="1750" width="9.140625" style="2"/>
    <col min="1751" max="1751" width="7" style="2" customWidth="1"/>
    <col min="1752" max="1752" width="49.5703125" style="2" customWidth="1"/>
    <col min="1753" max="1753" width="0" style="2" hidden="1" customWidth="1"/>
    <col min="1754" max="1754" width="11.7109375" style="2" customWidth="1"/>
    <col min="1755" max="1755" width="12" style="2" customWidth="1"/>
    <col min="1756" max="1758" width="0" style="2" hidden="1" customWidth="1"/>
    <col min="1759" max="1759" width="12.28515625" style="2" customWidth="1"/>
    <col min="1760" max="1766" width="0" style="2" hidden="1" customWidth="1"/>
    <col min="1767" max="1767" width="12" style="2" customWidth="1"/>
    <col min="1768" max="1774" width="0" style="2" hidden="1" customWidth="1"/>
    <col min="1775" max="1775" width="11.7109375" style="2" customWidth="1"/>
    <col min="1776" max="1784" width="0" style="2" hidden="1" customWidth="1"/>
    <col min="1785" max="1785" width="11.42578125" style="2" bestFit="1" customWidth="1"/>
    <col min="1786" max="1786" width="6.7109375" style="2" customWidth="1"/>
    <col min="1787" max="1787" width="12.85546875" style="2" customWidth="1"/>
    <col min="1788" max="1788" width="12" style="2" customWidth="1"/>
    <col min="1789" max="1791" width="10.42578125" style="2" customWidth="1"/>
    <col min="1792" max="1792" width="11.42578125" style="2" bestFit="1" customWidth="1"/>
    <col min="1793" max="1793" width="10.42578125" style="2" customWidth="1"/>
    <col min="1794" max="1794" width="11.42578125" style="2" bestFit="1" customWidth="1"/>
    <col min="1795" max="1795" width="13" style="2" customWidth="1"/>
    <col min="1796" max="1803" width="19.42578125" style="2" customWidth="1"/>
    <col min="1804" max="1804" width="18.85546875" style="2" customWidth="1"/>
    <col min="1805" max="1806" width="12.85546875" style="2" customWidth="1"/>
    <col min="1807" max="1807" width="17" style="2" customWidth="1"/>
    <col min="1808" max="1809" width="14.7109375" style="2" customWidth="1"/>
    <col min="1810" max="1810" width="11.5703125" style="2" customWidth="1"/>
    <col min="1811" max="1811" width="19" style="2" customWidth="1"/>
    <col min="1812" max="2006" width="9.140625" style="2"/>
    <col min="2007" max="2007" width="7" style="2" customWidth="1"/>
    <col min="2008" max="2008" width="49.5703125" style="2" customWidth="1"/>
    <col min="2009" max="2009" width="0" style="2" hidden="1" customWidth="1"/>
    <col min="2010" max="2010" width="11.7109375" style="2" customWidth="1"/>
    <col min="2011" max="2011" width="12" style="2" customWidth="1"/>
    <col min="2012" max="2014" width="0" style="2" hidden="1" customWidth="1"/>
    <col min="2015" max="2015" width="12.28515625" style="2" customWidth="1"/>
    <col min="2016" max="2022" width="0" style="2" hidden="1" customWidth="1"/>
    <col min="2023" max="2023" width="12" style="2" customWidth="1"/>
    <col min="2024" max="2030" width="0" style="2" hidden="1" customWidth="1"/>
    <col min="2031" max="2031" width="11.7109375" style="2" customWidth="1"/>
    <col min="2032" max="2040" width="0" style="2" hidden="1" customWidth="1"/>
    <col min="2041" max="2041" width="11.42578125" style="2" bestFit="1" customWidth="1"/>
    <col min="2042" max="2042" width="6.7109375" style="2" customWidth="1"/>
    <col min="2043" max="2043" width="12.85546875" style="2" customWidth="1"/>
    <col min="2044" max="2044" width="12" style="2" customWidth="1"/>
    <col min="2045" max="2047" width="10.42578125" style="2" customWidth="1"/>
    <col min="2048" max="2048" width="11.42578125" style="2" bestFit="1" customWidth="1"/>
    <col min="2049" max="2049" width="10.42578125" style="2" customWidth="1"/>
    <col min="2050" max="2050" width="11.42578125" style="2" bestFit="1" customWidth="1"/>
    <col min="2051" max="2051" width="13" style="2" customWidth="1"/>
    <col min="2052" max="2059" width="19.42578125" style="2" customWidth="1"/>
    <col min="2060" max="2060" width="18.85546875" style="2" customWidth="1"/>
    <col min="2061" max="2062" width="12.85546875" style="2" customWidth="1"/>
    <col min="2063" max="2063" width="17" style="2" customWidth="1"/>
    <col min="2064" max="2065" width="14.7109375" style="2" customWidth="1"/>
    <col min="2066" max="2066" width="11.5703125" style="2" customWidth="1"/>
    <col min="2067" max="2067" width="19" style="2" customWidth="1"/>
    <col min="2068" max="2262" width="9.140625" style="2"/>
    <col min="2263" max="2263" width="7" style="2" customWidth="1"/>
    <col min="2264" max="2264" width="49.5703125" style="2" customWidth="1"/>
    <col min="2265" max="2265" width="0" style="2" hidden="1" customWidth="1"/>
    <col min="2266" max="2266" width="11.7109375" style="2" customWidth="1"/>
    <col min="2267" max="2267" width="12" style="2" customWidth="1"/>
    <col min="2268" max="2270" width="0" style="2" hidden="1" customWidth="1"/>
    <col min="2271" max="2271" width="12.28515625" style="2" customWidth="1"/>
    <col min="2272" max="2278" width="0" style="2" hidden="1" customWidth="1"/>
    <col min="2279" max="2279" width="12" style="2" customWidth="1"/>
    <col min="2280" max="2286" width="0" style="2" hidden="1" customWidth="1"/>
    <col min="2287" max="2287" width="11.7109375" style="2" customWidth="1"/>
    <col min="2288" max="2296" width="0" style="2" hidden="1" customWidth="1"/>
    <col min="2297" max="2297" width="11.42578125" style="2" bestFit="1" customWidth="1"/>
    <col min="2298" max="2298" width="6.7109375" style="2" customWidth="1"/>
    <col min="2299" max="2299" width="12.85546875" style="2" customWidth="1"/>
    <col min="2300" max="2300" width="12" style="2" customWidth="1"/>
    <col min="2301" max="2303" width="10.42578125" style="2" customWidth="1"/>
    <col min="2304" max="2304" width="11.42578125" style="2" bestFit="1" customWidth="1"/>
    <col min="2305" max="2305" width="10.42578125" style="2" customWidth="1"/>
    <col min="2306" max="2306" width="11.42578125" style="2" bestFit="1" customWidth="1"/>
    <col min="2307" max="2307" width="13" style="2" customWidth="1"/>
    <col min="2308" max="2315" width="19.42578125" style="2" customWidth="1"/>
    <col min="2316" max="2316" width="18.85546875" style="2" customWidth="1"/>
    <col min="2317" max="2318" width="12.85546875" style="2" customWidth="1"/>
    <col min="2319" max="2319" width="17" style="2" customWidth="1"/>
    <col min="2320" max="2321" width="14.7109375" style="2" customWidth="1"/>
    <col min="2322" max="2322" width="11.5703125" style="2" customWidth="1"/>
    <col min="2323" max="2323" width="19" style="2" customWidth="1"/>
    <col min="2324" max="2518" width="9.140625" style="2"/>
    <col min="2519" max="2519" width="7" style="2" customWidth="1"/>
    <col min="2520" max="2520" width="49.5703125" style="2" customWidth="1"/>
    <col min="2521" max="2521" width="0" style="2" hidden="1" customWidth="1"/>
    <col min="2522" max="2522" width="11.7109375" style="2" customWidth="1"/>
    <col min="2523" max="2523" width="12" style="2" customWidth="1"/>
    <col min="2524" max="2526" width="0" style="2" hidden="1" customWidth="1"/>
    <col min="2527" max="2527" width="12.28515625" style="2" customWidth="1"/>
    <col min="2528" max="2534" width="0" style="2" hidden="1" customWidth="1"/>
    <col min="2535" max="2535" width="12" style="2" customWidth="1"/>
    <col min="2536" max="2542" width="0" style="2" hidden="1" customWidth="1"/>
    <col min="2543" max="2543" width="11.7109375" style="2" customWidth="1"/>
    <col min="2544" max="2552" width="0" style="2" hidden="1" customWidth="1"/>
    <col min="2553" max="2553" width="11.42578125" style="2" bestFit="1" customWidth="1"/>
    <col min="2554" max="2554" width="6.7109375" style="2" customWidth="1"/>
    <col min="2555" max="2555" width="12.85546875" style="2" customWidth="1"/>
    <col min="2556" max="2556" width="12" style="2" customWidth="1"/>
    <col min="2557" max="2559" width="10.42578125" style="2" customWidth="1"/>
    <col min="2560" max="2560" width="11.42578125" style="2" bestFit="1" customWidth="1"/>
    <col min="2561" max="2561" width="10.42578125" style="2" customWidth="1"/>
    <col min="2562" max="2562" width="11.42578125" style="2" bestFit="1" customWidth="1"/>
    <col min="2563" max="2563" width="13" style="2" customWidth="1"/>
    <col min="2564" max="2571" width="19.42578125" style="2" customWidth="1"/>
    <col min="2572" max="2572" width="18.85546875" style="2" customWidth="1"/>
    <col min="2573" max="2574" width="12.85546875" style="2" customWidth="1"/>
    <col min="2575" max="2575" width="17" style="2" customWidth="1"/>
    <col min="2576" max="2577" width="14.7109375" style="2" customWidth="1"/>
    <col min="2578" max="2578" width="11.5703125" style="2" customWidth="1"/>
    <col min="2579" max="2579" width="19" style="2" customWidth="1"/>
    <col min="2580" max="2774" width="9.140625" style="2"/>
    <col min="2775" max="2775" width="7" style="2" customWidth="1"/>
    <col min="2776" max="2776" width="49.5703125" style="2" customWidth="1"/>
    <col min="2777" max="2777" width="0" style="2" hidden="1" customWidth="1"/>
    <col min="2778" max="2778" width="11.7109375" style="2" customWidth="1"/>
    <col min="2779" max="2779" width="12" style="2" customWidth="1"/>
    <col min="2780" max="2782" width="0" style="2" hidden="1" customWidth="1"/>
    <col min="2783" max="2783" width="12.28515625" style="2" customWidth="1"/>
    <col min="2784" max="2790" width="0" style="2" hidden="1" customWidth="1"/>
    <col min="2791" max="2791" width="12" style="2" customWidth="1"/>
    <col min="2792" max="2798" width="0" style="2" hidden="1" customWidth="1"/>
    <col min="2799" max="2799" width="11.7109375" style="2" customWidth="1"/>
    <col min="2800" max="2808" width="0" style="2" hidden="1" customWidth="1"/>
    <col min="2809" max="2809" width="11.42578125" style="2" bestFit="1" customWidth="1"/>
    <col min="2810" max="2810" width="6.7109375" style="2" customWidth="1"/>
    <col min="2811" max="2811" width="12.85546875" style="2" customWidth="1"/>
    <col min="2812" max="2812" width="12" style="2" customWidth="1"/>
    <col min="2813" max="2815" width="10.42578125" style="2" customWidth="1"/>
    <col min="2816" max="2816" width="11.42578125" style="2" bestFit="1" customWidth="1"/>
    <col min="2817" max="2817" width="10.42578125" style="2" customWidth="1"/>
    <col min="2818" max="2818" width="11.42578125" style="2" bestFit="1" customWidth="1"/>
    <col min="2819" max="2819" width="13" style="2" customWidth="1"/>
    <col min="2820" max="2827" width="19.42578125" style="2" customWidth="1"/>
    <col min="2828" max="2828" width="18.85546875" style="2" customWidth="1"/>
    <col min="2829" max="2830" width="12.85546875" style="2" customWidth="1"/>
    <col min="2831" max="2831" width="17" style="2" customWidth="1"/>
    <col min="2832" max="2833" width="14.7109375" style="2" customWidth="1"/>
    <col min="2834" max="2834" width="11.5703125" style="2" customWidth="1"/>
    <col min="2835" max="2835" width="19" style="2" customWidth="1"/>
    <col min="2836" max="3030" width="9.140625" style="2"/>
    <col min="3031" max="3031" width="7" style="2" customWidth="1"/>
    <col min="3032" max="3032" width="49.5703125" style="2" customWidth="1"/>
    <col min="3033" max="3033" width="0" style="2" hidden="1" customWidth="1"/>
    <col min="3034" max="3034" width="11.7109375" style="2" customWidth="1"/>
    <col min="3035" max="3035" width="12" style="2" customWidth="1"/>
    <col min="3036" max="3038" width="0" style="2" hidden="1" customWidth="1"/>
    <col min="3039" max="3039" width="12.28515625" style="2" customWidth="1"/>
    <col min="3040" max="3046" width="0" style="2" hidden="1" customWidth="1"/>
    <col min="3047" max="3047" width="12" style="2" customWidth="1"/>
    <col min="3048" max="3054" width="0" style="2" hidden="1" customWidth="1"/>
    <col min="3055" max="3055" width="11.7109375" style="2" customWidth="1"/>
    <col min="3056" max="3064" width="0" style="2" hidden="1" customWidth="1"/>
    <col min="3065" max="3065" width="11.42578125" style="2" bestFit="1" customWidth="1"/>
    <col min="3066" max="3066" width="6.7109375" style="2" customWidth="1"/>
    <col min="3067" max="3067" width="12.85546875" style="2" customWidth="1"/>
    <col min="3068" max="3068" width="12" style="2" customWidth="1"/>
    <col min="3069" max="3071" width="10.42578125" style="2" customWidth="1"/>
    <col min="3072" max="3072" width="11.42578125" style="2" bestFit="1" customWidth="1"/>
    <col min="3073" max="3073" width="10.42578125" style="2" customWidth="1"/>
    <col min="3074" max="3074" width="11.42578125" style="2" bestFit="1" customWidth="1"/>
    <col min="3075" max="3075" width="13" style="2" customWidth="1"/>
    <col min="3076" max="3083" width="19.42578125" style="2" customWidth="1"/>
    <col min="3084" max="3084" width="18.85546875" style="2" customWidth="1"/>
    <col min="3085" max="3086" width="12.85546875" style="2" customWidth="1"/>
    <col min="3087" max="3087" width="17" style="2" customWidth="1"/>
    <col min="3088" max="3089" width="14.7109375" style="2" customWidth="1"/>
    <col min="3090" max="3090" width="11.5703125" style="2" customWidth="1"/>
    <col min="3091" max="3091" width="19" style="2" customWidth="1"/>
    <col min="3092" max="3286" width="9.140625" style="2"/>
    <col min="3287" max="3287" width="7" style="2" customWidth="1"/>
    <col min="3288" max="3288" width="49.5703125" style="2" customWidth="1"/>
    <col min="3289" max="3289" width="0" style="2" hidden="1" customWidth="1"/>
    <col min="3290" max="3290" width="11.7109375" style="2" customWidth="1"/>
    <col min="3291" max="3291" width="12" style="2" customWidth="1"/>
    <col min="3292" max="3294" width="0" style="2" hidden="1" customWidth="1"/>
    <col min="3295" max="3295" width="12.28515625" style="2" customWidth="1"/>
    <col min="3296" max="3302" width="0" style="2" hidden="1" customWidth="1"/>
    <col min="3303" max="3303" width="12" style="2" customWidth="1"/>
    <col min="3304" max="3310" width="0" style="2" hidden="1" customWidth="1"/>
    <col min="3311" max="3311" width="11.7109375" style="2" customWidth="1"/>
    <col min="3312" max="3320" width="0" style="2" hidden="1" customWidth="1"/>
    <col min="3321" max="3321" width="11.42578125" style="2" bestFit="1" customWidth="1"/>
    <col min="3322" max="3322" width="6.7109375" style="2" customWidth="1"/>
    <col min="3323" max="3323" width="12.85546875" style="2" customWidth="1"/>
    <col min="3324" max="3324" width="12" style="2" customWidth="1"/>
    <col min="3325" max="3327" width="10.42578125" style="2" customWidth="1"/>
    <col min="3328" max="3328" width="11.42578125" style="2" bestFit="1" customWidth="1"/>
    <col min="3329" max="3329" width="10.42578125" style="2" customWidth="1"/>
    <col min="3330" max="3330" width="11.42578125" style="2" bestFit="1" customWidth="1"/>
    <col min="3331" max="3331" width="13" style="2" customWidth="1"/>
    <col min="3332" max="3339" width="19.42578125" style="2" customWidth="1"/>
    <col min="3340" max="3340" width="18.85546875" style="2" customWidth="1"/>
    <col min="3341" max="3342" width="12.85546875" style="2" customWidth="1"/>
    <col min="3343" max="3343" width="17" style="2" customWidth="1"/>
    <col min="3344" max="3345" width="14.7109375" style="2" customWidth="1"/>
    <col min="3346" max="3346" width="11.5703125" style="2" customWidth="1"/>
    <col min="3347" max="3347" width="19" style="2" customWidth="1"/>
    <col min="3348" max="3542" width="9.140625" style="2"/>
    <col min="3543" max="3543" width="7" style="2" customWidth="1"/>
    <col min="3544" max="3544" width="49.5703125" style="2" customWidth="1"/>
    <col min="3545" max="3545" width="0" style="2" hidden="1" customWidth="1"/>
    <col min="3546" max="3546" width="11.7109375" style="2" customWidth="1"/>
    <col min="3547" max="3547" width="12" style="2" customWidth="1"/>
    <col min="3548" max="3550" width="0" style="2" hidden="1" customWidth="1"/>
    <col min="3551" max="3551" width="12.28515625" style="2" customWidth="1"/>
    <col min="3552" max="3558" width="0" style="2" hidden="1" customWidth="1"/>
    <col min="3559" max="3559" width="12" style="2" customWidth="1"/>
    <col min="3560" max="3566" width="0" style="2" hidden="1" customWidth="1"/>
    <col min="3567" max="3567" width="11.7109375" style="2" customWidth="1"/>
    <col min="3568" max="3576" width="0" style="2" hidden="1" customWidth="1"/>
    <col min="3577" max="3577" width="11.42578125" style="2" bestFit="1" customWidth="1"/>
    <col min="3578" max="3578" width="6.7109375" style="2" customWidth="1"/>
    <col min="3579" max="3579" width="12.85546875" style="2" customWidth="1"/>
    <col min="3580" max="3580" width="12" style="2" customWidth="1"/>
    <col min="3581" max="3583" width="10.42578125" style="2" customWidth="1"/>
    <col min="3584" max="3584" width="11.42578125" style="2" bestFit="1" customWidth="1"/>
    <col min="3585" max="3585" width="10.42578125" style="2" customWidth="1"/>
    <col min="3586" max="3586" width="11.42578125" style="2" bestFit="1" customWidth="1"/>
    <col min="3587" max="3587" width="13" style="2" customWidth="1"/>
    <col min="3588" max="3595" width="19.42578125" style="2" customWidth="1"/>
    <col min="3596" max="3596" width="18.85546875" style="2" customWidth="1"/>
    <col min="3597" max="3598" width="12.85546875" style="2" customWidth="1"/>
    <col min="3599" max="3599" width="17" style="2" customWidth="1"/>
    <col min="3600" max="3601" width="14.7109375" style="2" customWidth="1"/>
    <col min="3602" max="3602" width="11.5703125" style="2" customWidth="1"/>
    <col min="3603" max="3603" width="19" style="2" customWidth="1"/>
    <col min="3604" max="3798" width="9.140625" style="2"/>
    <col min="3799" max="3799" width="7" style="2" customWidth="1"/>
    <col min="3800" max="3800" width="49.5703125" style="2" customWidth="1"/>
    <col min="3801" max="3801" width="0" style="2" hidden="1" customWidth="1"/>
    <col min="3802" max="3802" width="11.7109375" style="2" customWidth="1"/>
    <col min="3803" max="3803" width="12" style="2" customWidth="1"/>
    <col min="3804" max="3806" width="0" style="2" hidden="1" customWidth="1"/>
    <col min="3807" max="3807" width="12.28515625" style="2" customWidth="1"/>
    <col min="3808" max="3814" width="0" style="2" hidden="1" customWidth="1"/>
    <col min="3815" max="3815" width="12" style="2" customWidth="1"/>
    <col min="3816" max="3822" width="0" style="2" hidden="1" customWidth="1"/>
    <col min="3823" max="3823" width="11.7109375" style="2" customWidth="1"/>
    <col min="3824" max="3832" width="0" style="2" hidden="1" customWidth="1"/>
    <col min="3833" max="3833" width="11.42578125" style="2" bestFit="1" customWidth="1"/>
    <col min="3834" max="3834" width="6.7109375" style="2" customWidth="1"/>
    <col min="3835" max="3835" width="12.85546875" style="2" customWidth="1"/>
    <col min="3836" max="3836" width="12" style="2" customWidth="1"/>
    <col min="3837" max="3839" width="10.42578125" style="2" customWidth="1"/>
    <col min="3840" max="3840" width="11.42578125" style="2" bestFit="1" customWidth="1"/>
    <col min="3841" max="3841" width="10.42578125" style="2" customWidth="1"/>
    <col min="3842" max="3842" width="11.42578125" style="2" bestFit="1" customWidth="1"/>
    <col min="3843" max="3843" width="13" style="2" customWidth="1"/>
    <col min="3844" max="3851" width="19.42578125" style="2" customWidth="1"/>
    <col min="3852" max="3852" width="18.85546875" style="2" customWidth="1"/>
    <col min="3853" max="3854" width="12.85546875" style="2" customWidth="1"/>
    <col min="3855" max="3855" width="17" style="2" customWidth="1"/>
    <col min="3856" max="3857" width="14.7109375" style="2" customWidth="1"/>
    <col min="3858" max="3858" width="11.5703125" style="2" customWidth="1"/>
    <col min="3859" max="3859" width="19" style="2" customWidth="1"/>
    <col min="3860" max="4054" width="9.140625" style="2"/>
    <col min="4055" max="4055" width="7" style="2" customWidth="1"/>
    <col min="4056" max="4056" width="49.5703125" style="2" customWidth="1"/>
    <col min="4057" max="4057" width="0" style="2" hidden="1" customWidth="1"/>
    <col min="4058" max="4058" width="11.7109375" style="2" customWidth="1"/>
    <col min="4059" max="4059" width="12" style="2" customWidth="1"/>
    <col min="4060" max="4062" width="0" style="2" hidden="1" customWidth="1"/>
    <col min="4063" max="4063" width="12.28515625" style="2" customWidth="1"/>
    <col min="4064" max="4070" width="0" style="2" hidden="1" customWidth="1"/>
    <col min="4071" max="4071" width="12" style="2" customWidth="1"/>
    <col min="4072" max="4078" width="0" style="2" hidden="1" customWidth="1"/>
    <col min="4079" max="4079" width="11.7109375" style="2" customWidth="1"/>
    <col min="4080" max="4088" width="0" style="2" hidden="1" customWidth="1"/>
    <col min="4089" max="4089" width="11.42578125" style="2" bestFit="1" customWidth="1"/>
    <col min="4090" max="4090" width="6.7109375" style="2" customWidth="1"/>
    <col min="4091" max="4091" width="12.85546875" style="2" customWidth="1"/>
    <col min="4092" max="4092" width="12" style="2" customWidth="1"/>
    <col min="4093" max="4095" width="10.42578125" style="2" customWidth="1"/>
    <col min="4096" max="4096" width="11.42578125" style="2" bestFit="1" customWidth="1"/>
    <col min="4097" max="4097" width="10.42578125" style="2" customWidth="1"/>
    <col min="4098" max="4098" width="11.42578125" style="2" bestFit="1" customWidth="1"/>
    <col min="4099" max="4099" width="13" style="2" customWidth="1"/>
    <col min="4100" max="4107" width="19.42578125" style="2" customWidth="1"/>
    <col min="4108" max="4108" width="18.85546875" style="2" customWidth="1"/>
    <col min="4109" max="4110" width="12.85546875" style="2" customWidth="1"/>
    <col min="4111" max="4111" width="17" style="2" customWidth="1"/>
    <col min="4112" max="4113" width="14.7109375" style="2" customWidth="1"/>
    <col min="4114" max="4114" width="11.5703125" style="2" customWidth="1"/>
    <col min="4115" max="4115" width="19" style="2" customWidth="1"/>
    <col min="4116" max="4310" width="9.140625" style="2"/>
    <col min="4311" max="4311" width="7" style="2" customWidth="1"/>
    <col min="4312" max="4312" width="49.5703125" style="2" customWidth="1"/>
    <col min="4313" max="4313" width="0" style="2" hidden="1" customWidth="1"/>
    <col min="4314" max="4314" width="11.7109375" style="2" customWidth="1"/>
    <col min="4315" max="4315" width="12" style="2" customWidth="1"/>
    <col min="4316" max="4318" width="0" style="2" hidden="1" customWidth="1"/>
    <col min="4319" max="4319" width="12.28515625" style="2" customWidth="1"/>
    <col min="4320" max="4326" width="0" style="2" hidden="1" customWidth="1"/>
    <col min="4327" max="4327" width="12" style="2" customWidth="1"/>
    <col min="4328" max="4334" width="0" style="2" hidden="1" customWidth="1"/>
    <col min="4335" max="4335" width="11.7109375" style="2" customWidth="1"/>
    <col min="4336" max="4344" width="0" style="2" hidden="1" customWidth="1"/>
    <col min="4345" max="4345" width="11.42578125" style="2" bestFit="1" customWidth="1"/>
    <col min="4346" max="4346" width="6.7109375" style="2" customWidth="1"/>
    <col min="4347" max="4347" width="12.85546875" style="2" customWidth="1"/>
    <col min="4348" max="4348" width="12" style="2" customWidth="1"/>
    <col min="4349" max="4351" width="10.42578125" style="2" customWidth="1"/>
    <col min="4352" max="4352" width="11.42578125" style="2" bestFit="1" customWidth="1"/>
    <col min="4353" max="4353" width="10.42578125" style="2" customWidth="1"/>
    <col min="4354" max="4354" width="11.42578125" style="2" bestFit="1" customWidth="1"/>
    <col min="4355" max="4355" width="13" style="2" customWidth="1"/>
    <col min="4356" max="4363" width="19.42578125" style="2" customWidth="1"/>
    <col min="4364" max="4364" width="18.85546875" style="2" customWidth="1"/>
    <col min="4365" max="4366" width="12.85546875" style="2" customWidth="1"/>
    <col min="4367" max="4367" width="17" style="2" customWidth="1"/>
    <col min="4368" max="4369" width="14.7109375" style="2" customWidth="1"/>
    <col min="4370" max="4370" width="11.5703125" style="2" customWidth="1"/>
    <col min="4371" max="4371" width="19" style="2" customWidth="1"/>
    <col min="4372" max="4566" width="9.140625" style="2"/>
    <col min="4567" max="4567" width="7" style="2" customWidth="1"/>
    <col min="4568" max="4568" width="49.5703125" style="2" customWidth="1"/>
    <col min="4569" max="4569" width="0" style="2" hidden="1" customWidth="1"/>
    <col min="4570" max="4570" width="11.7109375" style="2" customWidth="1"/>
    <col min="4571" max="4571" width="12" style="2" customWidth="1"/>
    <col min="4572" max="4574" width="0" style="2" hidden="1" customWidth="1"/>
    <col min="4575" max="4575" width="12.28515625" style="2" customWidth="1"/>
    <col min="4576" max="4582" width="0" style="2" hidden="1" customWidth="1"/>
    <col min="4583" max="4583" width="12" style="2" customWidth="1"/>
    <col min="4584" max="4590" width="0" style="2" hidden="1" customWidth="1"/>
    <col min="4591" max="4591" width="11.7109375" style="2" customWidth="1"/>
    <col min="4592" max="4600" width="0" style="2" hidden="1" customWidth="1"/>
    <col min="4601" max="4601" width="11.42578125" style="2" bestFit="1" customWidth="1"/>
    <col min="4602" max="4602" width="6.7109375" style="2" customWidth="1"/>
    <col min="4603" max="4603" width="12.85546875" style="2" customWidth="1"/>
    <col min="4604" max="4604" width="12" style="2" customWidth="1"/>
    <col min="4605" max="4607" width="10.42578125" style="2" customWidth="1"/>
    <col min="4608" max="4608" width="11.42578125" style="2" bestFit="1" customWidth="1"/>
    <col min="4609" max="4609" width="10.42578125" style="2" customWidth="1"/>
    <col min="4610" max="4610" width="11.42578125" style="2" bestFit="1" customWidth="1"/>
    <col min="4611" max="4611" width="13" style="2" customWidth="1"/>
    <col min="4612" max="4619" width="19.42578125" style="2" customWidth="1"/>
    <col min="4620" max="4620" width="18.85546875" style="2" customWidth="1"/>
    <col min="4621" max="4622" width="12.85546875" style="2" customWidth="1"/>
    <col min="4623" max="4623" width="17" style="2" customWidth="1"/>
    <col min="4624" max="4625" width="14.7109375" style="2" customWidth="1"/>
    <col min="4626" max="4626" width="11.5703125" style="2" customWidth="1"/>
    <col min="4627" max="4627" width="19" style="2" customWidth="1"/>
    <col min="4628" max="4822" width="9.140625" style="2"/>
    <col min="4823" max="4823" width="7" style="2" customWidth="1"/>
    <col min="4824" max="4824" width="49.5703125" style="2" customWidth="1"/>
    <col min="4825" max="4825" width="0" style="2" hidden="1" customWidth="1"/>
    <col min="4826" max="4826" width="11.7109375" style="2" customWidth="1"/>
    <col min="4827" max="4827" width="12" style="2" customWidth="1"/>
    <col min="4828" max="4830" width="0" style="2" hidden="1" customWidth="1"/>
    <col min="4831" max="4831" width="12.28515625" style="2" customWidth="1"/>
    <col min="4832" max="4838" width="0" style="2" hidden="1" customWidth="1"/>
    <col min="4839" max="4839" width="12" style="2" customWidth="1"/>
    <col min="4840" max="4846" width="0" style="2" hidden="1" customWidth="1"/>
    <col min="4847" max="4847" width="11.7109375" style="2" customWidth="1"/>
    <col min="4848" max="4856" width="0" style="2" hidden="1" customWidth="1"/>
    <col min="4857" max="4857" width="11.42578125" style="2" bestFit="1" customWidth="1"/>
    <col min="4858" max="4858" width="6.7109375" style="2" customWidth="1"/>
    <col min="4859" max="4859" width="12.85546875" style="2" customWidth="1"/>
    <col min="4860" max="4860" width="12" style="2" customWidth="1"/>
    <col min="4861" max="4863" width="10.42578125" style="2" customWidth="1"/>
    <col min="4864" max="4864" width="11.42578125" style="2" bestFit="1" customWidth="1"/>
    <col min="4865" max="4865" width="10.42578125" style="2" customWidth="1"/>
    <col min="4866" max="4866" width="11.42578125" style="2" bestFit="1" customWidth="1"/>
    <col min="4867" max="4867" width="13" style="2" customWidth="1"/>
    <col min="4868" max="4875" width="19.42578125" style="2" customWidth="1"/>
    <col min="4876" max="4876" width="18.85546875" style="2" customWidth="1"/>
    <col min="4877" max="4878" width="12.85546875" style="2" customWidth="1"/>
    <col min="4879" max="4879" width="17" style="2" customWidth="1"/>
    <col min="4880" max="4881" width="14.7109375" style="2" customWidth="1"/>
    <col min="4882" max="4882" width="11.5703125" style="2" customWidth="1"/>
    <col min="4883" max="4883" width="19" style="2" customWidth="1"/>
    <col min="4884" max="5078" width="9.140625" style="2"/>
    <col min="5079" max="5079" width="7" style="2" customWidth="1"/>
    <col min="5080" max="5080" width="49.5703125" style="2" customWidth="1"/>
    <col min="5081" max="5081" width="0" style="2" hidden="1" customWidth="1"/>
    <col min="5082" max="5082" width="11.7109375" style="2" customWidth="1"/>
    <col min="5083" max="5083" width="12" style="2" customWidth="1"/>
    <col min="5084" max="5086" width="0" style="2" hidden="1" customWidth="1"/>
    <col min="5087" max="5087" width="12.28515625" style="2" customWidth="1"/>
    <col min="5088" max="5094" width="0" style="2" hidden="1" customWidth="1"/>
    <col min="5095" max="5095" width="12" style="2" customWidth="1"/>
    <col min="5096" max="5102" width="0" style="2" hidden="1" customWidth="1"/>
    <col min="5103" max="5103" width="11.7109375" style="2" customWidth="1"/>
    <col min="5104" max="5112" width="0" style="2" hidden="1" customWidth="1"/>
    <col min="5113" max="5113" width="11.42578125" style="2" bestFit="1" customWidth="1"/>
    <col min="5114" max="5114" width="6.7109375" style="2" customWidth="1"/>
    <col min="5115" max="5115" width="12.85546875" style="2" customWidth="1"/>
    <col min="5116" max="5116" width="12" style="2" customWidth="1"/>
    <col min="5117" max="5119" width="10.42578125" style="2" customWidth="1"/>
    <col min="5120" max="5120" width="11.42578125" style="2" bestFit="1" customWidth="1"/>
    <col min="5121" max="5121" width="10.42578125" style="2" customWidth="1"/>
    <col min="5122" max="5122" width="11.42578125" style="2" bestFit="1" customWidth="1"/>
    <col min="5123" max="5123" width="13" style="2" customWidth="1"/>
    <col min="5124" max="5131" width="19.42578125" style="2" customWidth="1"/>
    <col min="5132" max="5132" width="18.85546875" style="2" customWidth="1"/>
    <col min="5133" max="5134" width="12.85546875" style="2" customWidth="1"/>
    <col min="5135" max="5135" width="17" style="2" customWidth="1"/>
    <col min="5136" max="5137" width="14.7109375" style="2" customWidth="1"/>
    <col min="5138" max="5138" width="11.5703125" style="2" customWidth="1"/>
    <col min="5139" max="5139" width="19" style="2" customWidth="1"/>
    <col min="5140" max="5334" width="9.140625" style="2"/>
    <col min="5335" max="5335" width="7" style="2" customWidth="1"/>
    <col min="5336" max="5336" width="49.5703125" style="2" customWidth="1"/>
    <col min="5337" max="5337" width="0" style="2" hidden="1" customWidth="1"/>
    <col min="5338" max="5338" width="11.7109375" style="2" customWidth="1"/>
    <col min="5339" max="5339" width="12" style="2" customWidth="1"/>
    <col min="5340" max="5342" width="0" style="2" hidden="1" customWidth="1"/>
    <col min="5343" max="5343" width="12.28515625" style="2" customWidth="1"/>
    <col min="5344" max="5350" width="0" style="2" hidden="1" customWidth="1"/>
    <col min="5351" max="5351" width="12" style="2" customWidth="1"/>
    <col min="5352" max="5358" width="0" style="2" hidden="1" customWidth="1"/>
    <col min="5359" max="5359" width="11.7109375" style="2" customWidth="1"/>
    <col min="5360" max="5368" width="0" style="2" hidden="1" customWidth="1"/>
    <col min="5369" max="5369" width="11.42578125" style="2" bestFit="1" customWidth="1"/>
    <col min="5370" max="5370" width="6.7109375" style="2" customWidth="1"/>
    <col min="5371" max="5371" width="12.85546875" style="2" customWidth="1"/>
    <col min="5372" max="5372" width="12" style="2" customWidth="1"/>
    <col min="5373" max="5375" width="10.42578125" style="2" customWidth="1"/>
    <col min="5376" max="5376" width="11.42578125" style="2" bestFit="1" customWidth="1"/>
    <col min="5377" max="5377" width="10.42578125" style="2" customWidth="1"/>
    <col min="5378" max="5378" width="11.42578125" style="2" bestFit="1" customWidth="1"/>
    <col min="5379" max="5379" width="13" style="2" customWidth="1"/>
    <col min="5380" max="5387" width="19.42578125" style="2" customWidth="1"/>
    <col min="5388" max="5388" width="18.85546875" style="2" customWidth="1"/>
    <col min="5389" max="5390" width="12.85546875" style="2" customWidth="1"/>
    <col min="5391" max="5391" width="17" style="2" customWidth="1"/>
    <col min="5392" max="5393" width="14.7109375" style="2" customWidth="1"/>
    <col min="5394" max="5394" width="11.5703125" style="2" customWidth="1"/>
    <col min="5395" max="5395" width="19" style="2" customWidth="1"/>
    <col min="5396" max="5590" width="9.140625" style="2"/>
    <col min="5591" max="5591" width="7" style="2" customWidth="1"/>
    <col min="5592" max="5592" width="49.5703125" style="2" customWidth="1"/>
    <col min="5593" max="5593" width="0" style="2" hidden="1" customWidth="1"/>
    <col min="5594" max="5594" width="11.7109375" style="2" customWidth="1"/>
    <col min="5595" max="5595" width="12" style="2" customWidth="1"/>
    <col min="5596" max="5598" width="0" style="2" hidden="1" customWidth="1"/>
    <col min="5599" max="5599" width="12.28515625" style="2" customWidth="1"/>
    <col min="5600" max="5606" width="0" style="2" hidden="1" customWidth="1"/>
    <col min="5607" max="5607" width="12" style="2" customWidth="1"/>
    <col min="5608" max="5614" width="0" style="2" hidden="1" customWidth="1"/>
    <col min="5615" max="5615" width="11.7109375" style="2" customWidth="1"/>
    <col min="5616" max="5624" width="0" style="2" hidden="1" customWidth="1"/>
    <col min="5625" max="5625" width="11.42578125" style="2" bestFit="1" customWidth="1"/>
    <col min="5626" max="5626" width="6.7109375" style="2" customWidth="1"/>
    <col min="5627" max="5627" width="12.85546875" style="2" customWidth="1"/>
    <col min="5628" max="5628" width="12" style="2" customWidth="1"/>
    <col min="5629" max="5631" width="10.42578125" style="2" customWidth="1"/>
    <col min="5632" max="5632" width="11.42578125" style="2" bestFit="1" customWidth="1"/>
    <col min="5633" max="5633" width="10.42578125" style="2" customWidth="1"/>
    <col min="5634" max="5634" width="11.42578125" style="2" bestFit="1" customWidth="1"/>
    <col min="5635" max="5635" width="13" style="2" customWidth="1"/>
    <col min="5636" max="5643" width="19.42578125" style="2" customWidth="1"/>
    <col min="5644" max="5644" width="18.85546875" style="2" customWidth="1"/>
    <col min="5645" max="5646" width="12.85546875" style="2" customWidth="1"/>
    <col min="5647" max="5647" width="17" style="2" customWidth="1"/>
    <col min="5648" max="5649" width="14.7109375" style="2" customWidth="1"/>
    <col min="5650" max="5650" width="11.5703125" style="2" customWidth="1"/>
    <col min="5651" max="5651" width="19" style="2" customWidth="1"/>
    <col min="5652" max="5846" width="9.140625" style="2"/>
    <col min="5847" max="5847" width="7" style="2" customWidth="1"/>
    <col min="5848" max="5848" width="49.5703125" style="2" customWidth="1"/>
    <col min="5849" max="5849" width="0" style="2" hidden="1" customWidth="1"/>
    <col min="5850" max="5850" width="11.7109375" style="2" customWidth="1"/>
    <col min="5851" max="5851" width="12" style="2" customWidth="1"/>
    <col min="5852" max="5854" width="0" style="2" hidden="1" customWidth="1"/>
    <col min="5855" max="5855" width="12.28515625" style="2" customWidth="1"/>
    <col min="5856" max="5862" width="0" style="2" hidden="1" customWidth="1"/>
    <col min="5863" max="5863" width="12" style="2" customWidth="1"/>
    <col min="5864" max="5870" width="0" style="2" hidden="1" customWidth="1"/>
    <col min="5871" max="5871" width="11.7109375" style="2" customWidth="1"/>
    <col min="5872" max="5880" width="0" style="2" hidden="1" customWidth="1"/>
    <col min="5881" max="5881" width="11.42578125" style="2" bestFit="1" customWidth="1"/>
    <col min="5882" max="5882" width="6.7109375" style="2" customWidth="1"/>
    <col min="5883" max="5883" width="12.85546875" style="2" customWidth="1"/>
    <col min="5884" max="5884" width="12" style="2" customWidth="1"/>
    <col min="5885" max="5887" width="10.42578125" style="2" customWidth="1"/>
    <col min="5888" max="5888" width="11.42578125" style="2" bestFit="1" customWidth="1"/>
    <col min="5889" max="5889" width="10.42578125" style="2" customWidth="1"/>
    <col min="5890" max="5890" width="11.42578125" style="2" bestFit="1" customWidth="1"/>
    <col min="5891" max="5891" width="13" style="2" customWidth="1"/>
    <col min="5892" max="5899" width="19.42578125" style="2" customWidth="1"/>
    <col min="5900" max="5900" width="18.85546875" style="2" customWidth="1"/>
    <col min="5901" max="5902" width="12.85546875" style="2" customWidth="1"/>
    <col min="5903" max="5903" width="17" style="2" customWidth="1"/>
    <col min="5904" max="5905" width="14.7109375" style="2" customWidth="1"/>
    <col min="5906" max="5906" width="11.5703125" style="2" customWidth="1"/>
    <col min="5907" max="5907" width="19" style="2" customWidth="1"/>
    <col min="5908" max="6102" width="9.140625" style="2"/>
    <col min="6103" max="6103" width="7" style="2" customWidth="1"/>
    <col min="6104" max="6104" width="49.5703125" style="2" customWidth="1"/>
    <col min="6105" max="6105" width="0" style="2" hidden="1" customWidth="1"/>
    <col min="6106" max="6106" width="11.7109375" style="2" customWidth="1"/>
    <col min="6107" max="6107" width="12" style="2" customWidth="1"/>
    <col min="6108" max="6110" width="0" style="2" hidden="1" customWidth="1"/>
    <col min="6111" max="6111" width="12.28515625" style="2" customWidth="1"/>
    <col min="6112" max="6118" width="0" style="2" hidden="1" customWidth="1"/>
    <col min="6119" max="6119" width="12" style="2" customWidth="1"/>
    <col min="6120" max="6126" width="0" style="2" hidden="1" customWidth="1"/>
    <col min="6127" max="6127" width="11.7109375" style="2" customWidth="1"/>
    <col min="6128" max="6136" width="0" style="2" hidden="1" customWidth="1"/>
    <col min="6137" max="6137" width="11.42578125" style="2" bestFit="1" customWidth="1"/>
    <col min="6138" max="6138" width="6.7109375" style="2" customWidth="1"/>
    <col min="6139" max="6139" width="12.85546875" style="2" customWidth="1"/>
    <col min="6140" max="6140" width="12" style="2" customWidth="1"/>
    <col min="6141" max="6143" width="10.42578125" style="2" customWidth="1"/>
    <col min="6144" max="6144" width="11.42578125" style="2" bestFit="1" customWidth="1"/>
    <col min="6145" max="6145" width="10.42578125" style="2" customWidth="1"/>
    <col min="6146" max="6146" width="11.42578125" style="2" bestFit="1" customWidth="1"/>
    <col min="6147" max="6147" width="13" style="2" customWidth="1"/>
    <col min="6148" max="6155" width="19.42578125" style="2" customWidth="1"/>
    <col min="6156" max="6156" width="18.85546875" style="2" customWidth="1"/>
    <col min="6157" max="6158" width="12.85546875" style="2" customWidth="1"/>
    <col min="6159" max="6159" width="17" style="2" customWidth="1"/>
    <col min="6160" max="6161" width="14.7109375" style="2" customWidth="1"/>
    <col min="6162" max="6162" width="11.5703125" style="2" customWidth="1"/>
    <col min="6163" max="6163" width="19" style="2" customWidth="1"/>
    <col min="6164" max="6358" width="9.140625" style="2"/>
    <col min="6359" max="6359" width="7" style="2" customWidth="1"/>
    <col min="6360" max="6360" width="49.5703125" style="2" customWidth="1"/>
    <col min="6361" max="6361" width="0" style="2" hidden="1" customWidth="1"/>
    <col min="6362" max="6362" width="11.7109375" style="2" customWidth="1"/>
    <col min="6363" max="6363" width="12" style="2" customWidth="1"/>
    <col min="6364" max="6366" width="0" style="2" hidden="1" customWidth="1"/>
    <col min="6367" max="6367" width="12.28515625" style="2" customWidth="1"/>
    <col min="6368" max="6374" width="0" style="2" hidden="1" customWidth="1"/>
    <col min="6375" max="6375" width="12" style="2" customWidth="1"/>
    <col min="6376" max="6382" width="0" style="2" hidden="1" customWidth="1"/>
    <col min="6383" max="6383" width="11.7109375" style="2" customWidth="1"/>
    <col min="6384" max="6392" width="0" style="2" hidden="1" customWidth="1"/>
    <col min="6393" max="6393" width="11.42578125" style="2" bestFit="1" customWidth="1"/>
    <col min="6394" max="6394" width="6.7109375" style="2" customWidth="1"/>
    <col min="6395" max="6395" width="12.85546875" style="2" customWidth="1"/>
    <col min="6396" max="6396" width="12" style="2" customWidth="1"/>
    <col min="6397" max="6399" width="10.42578125" style="2" customWidth="1"/>
    <col min="6400" max="6400" width="11.42578125" style="2" bestFit="1" customWidth="1"/>
    <col min="6401" max="6401" width="10.42578125" style="2" customWidth="1"/>
    <col min="6402" max="6402" width="11.42578125" style="2" bestFit="1" customWidth="1"/>
    <col min="6403" max="6403" width="13" style="2" customWidth="1"/>
    <col min="6404" max="6411" width="19.42578125" style="2" customWidth="1"/>
    <col min="6412" max="6412" width="18.85546875" style="2" customWidth="1"/>
    <col min="6413" max="6414" width="12.85546875" style="2" customWidth="1"/>
    <col min="6415" max="6415" width="17" style="2" customWidth="1"/>
    <col min="6416" max="6417" width="14.7109375" style="2" customWidth="1"/>
    <col min="6418" max="6418" width="11.5703125" style="2" customWidth="1"/>
    <col min="6419" max="6419" width="19" style="2" customWidth="1"/>
    <col min="6420" max="6614" width="9.140625" style="2"/>
    <col min="6615" max="6615" width="7" style="2" customWidth="1"/>
    <col min="6616" max="6616" width="49.5703125" style="2" customWidth="1"/>
    <col min="6617" max="6617" width="0" style="2" hidden="1" customWidth="1"/>
    <col min="6618" max="6618" width="11.7109375" style="2" customWidth="1"/>
    <col min="6619" max="6619" width="12" style="2" customWidth="1"/>
    <col min="6620" max="6622" width="0" style="2" hidden="1" customWidth="1"/>
    <col min="6623" max="6623" width="12.28515625" style="2" customWidth="1"/>
    <col min="6624" max="6630" width="0" style="2" hidden="1" customWidth="1"/>
    <col min="6631" max="6631" width="12" style="2" customWidth="1"/>
    <col min="6632" max="6638" width="0" style="2" hidden="1" customWidth="1"/>
    <col min="6639" max="6639" width="11.7109375" style="2" customWidth="1"/>
    <col min="6640" max="6648" width="0" style="2" hidden="1" customWidth="1"/>
    <col min="6649" max="6649" width="11.42578125" style="2" bestFit="1" customWidth="1"/>
    <col min="6650" max="6650" width="6.7109375" style="2" customWidth="1"/>
    <col min="6651" max="6651" width="12.85546875" style="2" customWidth="1"/>
    <col min="6652" max="6652" width="12" style="2" customWidth="1"/>
    <col min="6653" max="6655" width="10.42578125" style="2" customWidth="1"/>
    <col min="6656" max="6656" width="11.42578125" style="2" bestFit="1" customWidth="1"/>
    <col min="6657" max="6657" width="10.42578125" style="2" customWidth="1"/>
    <col min="6658" max="6658" width="11.42578125" style="2" bestFit="1" customWidth="1"/>
    <col min="6659" max="6659" width="13" style="2" customWidth="1"/>
    <col min="6660" max="6667" width="19.42578125" style="2" customWidth="1"/>
    <col min="6668" max="6668" width="18.85546875" style="2" customWidth="1"/>
    <col min="6669" max="6670" width="12.85546875" style="2" customWidth="1"/>
    <col min="6671" max="6671" width="17" style="2" customWidth="1"/>
    <col min="6672" max="6673" width="14.7109375" style="2" customWidth="1"/>
    <col min="6674" max="6674" width="11.5703125" style="2" customWidth="1"/>
    <col min="6675" max="6675" width="19" style="2" customWidth="1"/>
    <col min="6676" max="6870" width="9.140625" style="2"/>
    <col min="6871" max="6871" width="7" style="2" customWidth="1"/>
    <col min="6872" max="6872" width="49.5703125" style="2" customWidth="1"/>
    <col min="6873" max="6873" width="0" style="2" hidden="1" customWidth="1"/>
    <col min="6874" max="6874" width="11.7109375" style="2" customWidth="1"/>
    <col min="6875" max="6875" width="12" style="2" customWidth="1"/>
    <col min="6876" max="6878" width="0" style="2" hidden="1" customWidth="1"/>
    <col min="6879" max="6879" width="12.28515625" style="2" customWidth="1"/>
    <col min="6880" max="6886" width="0" style="2" hidden="1" customWidth="1"/>
    <col min="6887" max="6887" width="12" style="2" customWidth="1"/>
    <col min="6888" max="6894" width="0" style="2" hidden="1" customWidth="1"/>
    <col min="6895" max="6895" width="11.7109375" style="2" customWidth="1"/>
    <col min="6896" max="6904" width="0" style="2" hidden="1" customWidth="1"/>
    <col min="6905" max="6905" width="11.42578125" style="2" bestFit="1" customWidth="1"/>
    <col min="6906" max="6906" width="6.7109375" style="2" customWidth="1"/>
    <col min="6907" max="6907" width="12.85546875" style="2" customWidth="1"/>
    <col min="6908" max="6908" width="12" style="2" customWidth="1"/>
    <col min="6909" max="6911" width="10.42578125" style="2" customWidth="1"/>
    <col min="6912" max="6912" width="11.42578125" style="2" bestFit="1" customWidth="1"/>
    <col min="6913" max="6913" width="10.42578125" style="2" customWidth="1"/>
    <col min="6914" max="6914" width="11.42578125" style="2" bestFit="1" customWidth="1"/>
    <col min="6915" max="6915" width="13" style="2" customWidth="1"/>
    <col min="6916" max="6923" width="19.42578125" style="2" customWidth="1"/>
    <col min="6924" max="6924" width="18.85546875" style="2" customWidth="1"/>
    <col min="6925" max="6926" width="12.85546875" style="2" customWidth="1"/>
    <col min="6927" max="6927" width="17" style="2" customWidth="1"/>
    <col min="6928" max="6929" width="14.7109375" style="2" customWidth="1"/>
    <col min="6930" max="6930" width="11.5703125" style="2" customWidth="1"/>
    <col min="6931" max="6931" width="19" style="2" customWidth="1"/>
    <col min="6932" max="7126" width="9.140625" style="2"/>
    <col min="7127" max="7127" width="7" style="2" customWidth="1"/>
    <col min="7128" max="7128" width="49.5703125" style="2" customWidth="1"/>
    <col min="7129" max="7129" width="0" style="2" hidden="1" customWidth="1"/>
    <col min="7130" max="7130" width="11.7109375" style="2" customWidth="1"/>
    <col min="7131" max="7131" width="12" style="2" customWidth="1"/>
    <col min="7132" max="7134" width="0" style="2" hidden="1" customWidth="1"/>
    <col min="7135" max="7135" width="12.28515625" style="2" customWidth="1"/>
    <col min="7136" max="7142" width="0" style="2" hidden="1" customWidth="1"/>
    <col min="7143" max="7143" width="12" style="2" customWidth="1"/>
    <col min="7144" max="7150" width="0" style="2" hidden="1" customWidth="1"/>
    <col min="7151" max="7151" width="11.7109375" style="2" customWidth="1"/>
    <col min="7152" max="7160" width="0" style="2" hidden="1" customWidth="1"/>
    <col min="7161" max="7161" width="11.42578125" style="2" bestFit="1" customWidth="1"/>
    <col min="7162" max="7162" width="6.7109375" style="2" customWidth="1"/>
    <col min="7163" max="7163" width="12.85546875" style="2" customWidth="1"/>
    <col min="7164" max="7164" width="12" style="2" customWidth="1"/>
    <col min="7165" max="7167" width="10.42578125" style="2" customWidth="1"/>
    <col min="7168" max="7168" width="11.42578125" style="2" bestFit="1" customWidth="1"/>
    <col min="7169" max="7169" width="10.42578125" style="2" customWidth="1"/>
    <col min="7170" max="7170" width="11.42578125" style="2" bestFit="1" customWidth="1"/>
    <col min="7171" max="7171" width="13" style="2" customWidth="1"/>
    <col min="7172" max="7179" width="19.42578125" style="2" customWidth="1"/>
    <col min="7180" max="7180" width="18.85546875" style="2" customWidth="1"/>
    <col min="7181" max="7182" width="12.85546875" style="2" customWidth="1"/>
    <col min="7183" max="7183" width="17" style="2" customWidth="1"/>
    <col min="7184" max="7185" width="14.7109375" style="2" customWidth="1"/>
    <col min="7186" max="7186" width="11.5703125" style="2" customWidth="1"/>
    <col min="7187" max="7187" width="19" style="2" customWidth="1"/>
    <col min="7188" max="7382" width="9.140625" style="2"/>
    <col min="7383" max="7383" width="7" style="2" customWidth="1"/>
    <col min="7384" max="7384" width="49.5703125" style="2" customWidth="1"/>
    <col min="7385" max="7385" width="0" style="2" hidden="1" customWidth="1"/>
    <col min="7386" max="7386" width="11.7109375" style="2" customWidth="1"/>
    <col min="7387" max="7387" width="12" style="2" customWidth="1"/>
    <col min="7388" max="7390" width="0" style="2" hidden="1" customWidth="1"/>
    <col min="7391" max="7391" width="12.28515625" style="2" customWidth="1"/>
    <col min="7392" max="7398" width="0" style="2" hidden="1" customWidth="1"/>
    <col min="7399" max="7399" width="12" style="2" customWidth="1"/>
    <col min="7400" max="7406" width="0" style="2" hidden="1" customWidth="1"/>
    <col min="7407" max="7407" width="11.7109375" style="2" customWidth="1"/>
    <col min="7408" max="7416" width="0" style="2" hidden="1" customWidth="1"/>
    <col min="7417" max="7417" width="11.42578125" style="2" bestFit="1" customWidth="1"/>
    <col min="7418" max="7418" width="6.7109375" style="2" customWidth="1"/>
    <col min="7419" max="7419" width="12.85546875" style="2" customWidth="1"/>
    <col min="7420" max="7420" width="12" style="2" customWidth="1"/>
    <col min="7421" max="7423" width="10.42578125" style="2" customWidth="1"/>
    <col min="7424" max="7424" width="11.42578125" style="2" bestFit="1" customWidth="1"/>
    <col min="7425" max="7425" width="10.42578125" style="2" customWidth="1"/>
    <col min="7426" max="7426" width="11.42578125" style="2" bestFit="1" customWidth="1"/>
    <col min="7427" max="7427" width="13" style="2" customWidth="1"/>
    <col min="7428" max="7435" width="19.42578125" style="2" customWidth="1"/>
    <col min="7436" max="7436" width="18.85546875" style="2" customWidth="1"/>
    <col min="7437" max="7438" width="12.85546875" style="2" customWidth="1"/>
    <col min="7439" max="7439" width="17" style="2" customWidth="1"/>
    <col min="7440" max="7441" width="14.7109375" style="2" customWidth="1"/>
    <col min="7442" max="7442" width="11.5703125" style="2" customWidth="1"/>
    <col min="7443" max="7443" width="19" style="2" customWidth="1"/>
    <col min="7444" max="7638" width="9.140625" style="2"/>
    <col min="7639" max="7639" width="7" style="2" customWidth="1"/>
    <col min="7640" max="7640" width="49.5703125" style="2" customWidth="1"/>
    <col min="7641" max="7641" width="0" style="2" hidden="1" customWidth="1"/>
    <col min="7642" max="7642" width="11.7109375" style="2" customWidth="1"/>
    <col min="7643" max="7643" width="12" style="2" customWidth="1"/>
    <col min="7644" max="7646" width="0" style="2" hidden="1" customWidth="1"/>
    <col min="7647" max="7647" width="12.28515625" style="2" customWidth="1"/>
    <col min="7648" max="7654" width="0" style="2" hidden="1" customWidth="1"/>
    <col min="7655" max="7655" width="12" style="2" customWidth="1"/>
    <col min="7656" max="7662" width="0" style="2" hidden="1" customWidth="1"/>
    <col min="7663" max="7663" width="11.7109375" style="2" customWidth="1"/>
    <col min="7664" max="7672" width="0" style="2" hidden="1" customWidth="1"/>
    <col min="7673" max="7673" width="11.42578125" style="2" bestFit="1" customWidth="1"/>
    <col min="7674" max="7674" width="6.7109375" style="2" customWidth="1"/>
    <col min="7675" max="7675" width="12.85546875" style="2" customWidth="1"/>
    <col min="7676" max="7676" width="12" style="2" customWidth="1"/>
    <col min="7677" max="7679" width="10.42578125" style="2" customWidth="1"/>
    <col min="7680" max="7680" width="11.42578125" style="2" bestFit="1" customWidth="1"/>
    <col min="7681" max="7681" width="10.42578125" style="2" customWidth="1"/>
    <col min="7682" max="7682" width="11.42578125" style="2" bestFit="1" customWidth="1"/>
    <col min="7683" max="7683" width="13" style="2" customWidth="1"/>
    <col min="7684" max="7691" width="19.42578125" style="2" customWidth="1"/>
    <col min="7692" max="7692" width="18.85546875" style="2" customWidth="1"/>
    <col min="7693" max="7694" width="12.85546875" style="2" customWidth="1"/>
    <col min="7695" max="7695" width="17" style="2" customWidth="1"/>
    <col min="7696" max="7697" width="14.7109375" style="2" customWidth="1"/>
    <col min="7698" max="7698" width="11.5703125" style="2" customWidth="1"/>
    <col min="7699" max="7699" width="19" style="2" customWidth="1"/>
    <col min="7700" max="7894" width="9.140625" style="2"/>
    <col min="7895" max="7895" width="7" style="2" customWidth="1"/>
    <col min="7896" max="7896" width="49.5703125" style="2" customWidth="1"/>
    <col min="7897" max="7897" width="0" style="2" hidden="1" customWidth="1"/>
    <col min="7898" max="7898" width="11.7109375" style="2" customWidth="1"/>
    <col min="7899" max="7899" width="12" style="2" customWidth="1"/>
    <col min="7900" max="7902" width="0" style="2" hidden="1" customWidth="1"/>
    <col min="7903" max="7903" width="12.28515625" style="2" customWidth="1"/>
    <col min="7904" max="7910" width="0" style="2" hidden="1" customWidth="1"/>
    <col min="7911" max="7911" width="12" style="2" customWidth="1"/>
    <col min="7912" max="7918" width="0" style="2" hidden="1" customWidth="1"/>
    <col min="7919" max="7919" width="11.7109375" style="2" customWidth="1"/>
    <col min="7920" max="7928" width="0" style="2" hidden="1" customWidth="1"/>
    <col min="7929" max="7929" width="11.42578125" style="2" bestFit="1" customWidth="1"/>
    <col min="7930" max="7930" width="6.7109375" style="2" customWidth="1"/>
    <col min="7931" max="7931" width="12.85546875" style="2" customWidth="1"/>
    <col min="7932" max="7932" width="12" style="2" customWidth="1"/>
    <col min="7933" max="7935" width="10.42578125" style="2" customWidth="1"/>
    <col min="7936" max="7936" width="11.42578125" style="2" bestFit="1" customWidth="1"/>
    <col min="7937" max="7937" width="10.42578125" style="2" customWidth="1"/>
    <col min="7938" max="7938" width="11.42578125" style="2" bestFit="1" customWidth="1"/>
    <col min="7939" max="7939" width="13" style="2" customWidth="1"/>
    <col min="7940" max="7947" width="19.42578125" style="2" customWidth="1"/>
    <col min="7948" max="7948" width="18.85546875" style="2" customWidth="1"/>
    <col min="7949" max="7950" width="12.85546875" style="2" customWidth="1"/>
    <col min="7951" max="7951" width="17" style="2" customWidth="1"/>
    <col min="7952" max="7953" width="14.7109375" style="2" customWidth="1"/>
    <col min="7954" max="7954" width="11.5703125" style="2" customWidth="1"/>
    <col min="7955" max="7955" width="19" style="2" customWidth="1"/>
    <col min="7956" max="8150" width="9.140625" style="2"/>
    <col min="8151" max="8151" width="7" style="2" customWidth="1"/>
    <col min="8152" max="8152" width="49.5703125" style="2" customWidth="1"/>
    <col min="8153" max="8153" width="0" style="2" hidden="1" customWidth="1"/>
    <col min="8154" max="8154" width="11.7109375" style="2" customWidth="1"/>
    <col min="8155" max="8155" width="12" style="2" customWidth="1"/>
    <col min="8156" max="8158" width="0" style="2" hidden="1" customWidth="1"/>
    <col min="8159" max="8159" width="12.28515625" style="2" customWidth="1"/>
    <col min="8160" max="8166" width="0" style="2" hidden="1" customWidth="1"/>
    <col min="8167" max="8167" width="12" style="2" customWidth="1"/>
    <col min="8168" max="8174" width="0" style="2" hidden="1" customWidth="1"/>
    <col min="8175" max="8175" width="11.7109375" style="2" customWidth="1"/>
    <col min="8176" max="8184" width="0" style="2" hidden="1" customWidth="1"/>
    <col min="8185" max="8185" width="11.42578125" style="2" bestFit="1" customWidth="1"/>
    <col min="8186" max="8186" width="6.7109375" style="2" customWidth="1"/>
    <col min="8187" max="8187" width="12.85546875" style="2" customWidth="1"/>
    <col min="8188" max="8188" width="12" style="2" customWidth="1"/>
    <col min="8189" max="8191" width="10.42578125" style="2" customWidth="1"/>
    <col min="8192" max="8192" width="11.42578125" style="2" bestFit="1" customWidth="1"/>
    <col min="8193" max="8193" width="10.42578125" style="2" customWidth="1"/>
    <col min="8194" max="8194" width="11.42578125" style="2" bestFit="1" customWidth="1"/>
    <col min="8195" max="8195" width="13" style="2" customWidth="1"/>
    <col min="8196" max="8203" width="19.42578125" style="2" customWidth="1"/>
    <col min="8204" max="8204" width="18.85546875" style="2" customWidth="1"/>
    <col min="8205" max="8206" width="12.85546875" style="2" customWidth="1"/>
    <col min="8207" max="8207" width="17" style="2" customWidth="1"/>
    <col min="8208" max="8209" width="14.7109375" style="2" customWidth="1"/>
    <col min="8210" max="8210" width="11.5703125" style="2" customWidth="1"/>
    <col min="8211" max="8211" width="19" style="2" customWidth="1"/>
    <col min="8212" max="8406" width="9.140625" style="2"/>
    <col min="8407" max="8407" width="7" style="2" customWidth="1"/>
    <col min="8408" max="8408" width="49.5703125" style="2" customWidth="1"/>
    <col min="8409" max="8409" width="0" style="2" hidden="1" customWidth="1"/>
    <col min="8410" max="8410" width="11.7109375" style="2" customWidth="1"/>
    <col min="8411" max="8411" width="12" style="2" customWidth="1"/>
    <col min="8412" max="8414" width="0" style="2" hidden="1" customWidth="1"/>
    <col min="8415" max="8415" width="12.28515625" style="2" customWidth="1"/>
    <col min="8416" max="8422" width="0" style="2" hidden="1" customWidth="1"/>
    <col min="8423" max="8423" width="12" style="2" customWidth="1"/>
    <col min="8424" max="8430" width="0" style="2" hidden="1" customWidth="1"/>
    <col min="8431" max="8431" width="11.7109375" style="2" customWidth="1"/>
    <col min="8432" max="8440" width="0" style="2" hidden="1" customWidth="1"/>
    <col min="8441" max="8441" width="11.42578125" style="2" bestFit="1" customWidth="1"/>
    <col min="8442" max="8442" width="6.7109375" style="2" customWidth="1"/>
    <col min="8443" max="8443" width="12.85546875" style="2" customWidth="1"/>
    <col min="8444" max="8444" width="12" style="2" customWidth="1"/>
    <col min="8445" max="8447" width="10.42578125" style="2" customWidth="1"/>
    <col min="8448" max="8448" width="11.42578125" style="2" bestFit="1" customWidth="1"/>
    <col min="8449" max="8449" width="10.42578125" style="2" customWidth="1"/>
    <col min="8450" max="8450" width="11.42578125" style="2" bestFit="1" customWidth="1"/>
    <col min="8451" max="8451" width="13" style="2" customWidth="1"/>
    <col min="8452" max="8459" width="19.42578125" style="2" customWidth="1"/>
    <col min="8460" max="8460" width="18.85546875" style="2" customWidth="1"/>
    <col min="8461" max="8462" width="12.85546875" style="2" customWidth="1"/>
    <col min="8463" max="8463" width="17" style="2" customWidth="1"/>
    <col min="8464" max="8465" width="14.7109375" style="2" customWidth="1"/>
    <col min="8466" max="8466" width="11.5703125" style="2" customWidth="1"/>
    <col min="8467" max="8467" width="19" style="2" customWidth="1"/>
    <col min="8468" max="8662" width="9.140625" style="2"/>
    <col min="8663" max="8663" width="7" style="2" customWidth="1"/>
    <col min="8664" max="8664" width="49.5703125" style="2" customWidth="1"/>
    <col min="8665" max="8665" width="0" style="2" hidden="1" customWidth="1"/>
    <col min="8666" max="8666" width="11.7109375" style="2" customWidth="1"/>
    <col min="8667" max="8667" width="12" style="2" customWidth="1"/>
    <col min="8668" max="8670" width="0" style="2" hidden="1" customWidth="1"/>
    <col min="8671" max="8671" width="12.28515625" style="2" customWidth="1"/>
    <col min="8672" max="8678" width="0" style="2" hidden="1" customWidth="1"/>
    <col min="8679" max="8679" width="12" style="2" customWidth="1"/>
    <col min="8680" max="8686" width="0" style="2" hidden="1" customWidth="1"/>
    <col min="8687" max="8687" width="11.7109375" style="2" customWidth="1"/>
    <col min="8688" max="8696" width="0" style="2" hidden="1" customWidth="1"/>
    <col min="8697" max="8697" width="11.42578125" style="2" bestFit="1" customWidth="1"/>
    <col min="8698" max="8698" width="6.7109375" style="2" customWidth="1"/>
    <col min="8699" max="8699" width="12.85546875" style="2" customWidth="1"/>
    <col min="8700" max="8700" width="12" style="2" customWidth="1"/>
    <col min="8701" max="8703" width="10.42578125" style="2" customWidth="1"/>
    <col min="8704" max="8704" width="11.42578125" style="2" bestFit="1" customWidth="1"/>
    <col min="8705" max="8705" width="10.42578125" style="2" customWidth="1"/>
    <col min="8706" max="8706" width="11.42578125" style="2" bestFit="1" customWidth="1"/>
    <col min="8707" max="8707" width="13" style="2" customWidth="1"/>
    <col min="8708" max="8715" width="19.42578125" style="2" customWidth="1"/>
    <col min="8716" max="8716" width="18.85546875" style="2" customWidth="1"/>
    <col min="8717" max="8718" width="12.85546875" style="2" customWidth="1"/>
    <col min="8719" max="8719" width="17" style="2" customWidth="1"/>
    <col min="8720" max="8721" width="14.7109375" style="2" customWidth="1"/>
    <col min="8722" max="8722" width="11.5703125" style="2" customWidth="1"/>
    <col min="8723" max="8723" width="19" style="2" customWidth="1"/>
    <col min="8724" max="8918" width="9.140625" style="2"/>
    <col min="8919" max="8919" width="7" style="2" customWidth="1"/>
    <col min="8920" max="8920" width="49.5703125" style="2" customWidth="1"/>
    <col min="8921" max="8921" width="0" style="2" hidden="1" customWidth="1"/>
    <col min="8922" max="8922" width="11.7109375" style="2" customWidth="1"/>
    <col min="8923" max="8923" width="12" style="2" customWidth="1"/>
    <col min="8924" max="8926" width="0" style="2" hidden="1" customWidth="1"/>
    <col min="8927" max="8927" width="12.28515625" style="2" customWidth="1"/>
    <col min="8928" max="8934" width="0" style="2" hidden="1" customWidth="1"/>
    <col min="8935" max="8935" width="12" style="2" customWidth="1"/>
    <col min="8936" max="8942" width="0" style="2" hidden="1" customWidth="1"/>
    <col min="8943" max="8943" width="11.7109375" style="2" customWidth="1"/>
    <col min="8944" max="8952" width="0" style="2" hidden="1" customWidth="1"/>
    <col min="8953" max="8953" width="11.42578125" style="2" bestFit="1" customWidth="1"/>
    <col min="8954" max="8954" width="6.7109375" style="2" customWidth="1"/>
    <col min="8955" max="8955" width="12.85546875" style="2" customWidth="1"/>
    <col min="8956" max="8956" width="12" style="2" customWidth="1"/>
    <col min="8957" max="8959" width="10.42578125" style="2" customWidth="1"/>
    <col min="8960" max="8960" width="11.42578125" style="2" bestFit="1" customWidth="1"/>
    <col min="8961" max="8961" width="10.42578125" style="2" customWidth="1"/>
    <col min="8962" max="8962" width="11.42578125" style="2" bestFit="1" customWidth="1"/>
    <col min="8963" max="8963" width="13" style="2" customWidth="1"/>
    <col min="8964" max="8971" width="19.42578125" style="2" customWidth="1"/>
    <col min="8972" max="8972" width="18.85546875" style="2" customWidth="1"/>
    <col min="8973" max="8974" width="12.85546875" style="2" customWidth="1"/>
    <col min="8975" max="8975" width="17" style="2" customWidth="1"/>
    <col min="8976" max="8977" width="14.7109375" style="2" customWidth="1"/>
    <col min="8978" max="8978" width="11.5703125" style="2" customWidth="1"/>
    <col min="8979" max="8979" width="19" style="2" customWidth="1"/>
    <col min="8980" max="9174" width="9.140625" style="2"/>
    <col min="9175" max="9175" width="7" style="2" customWidth="1"/>
    <col min="9176" max="9176" width="49.5703125" style="2" customWidth="1"/>
    <col min="9177" max="9177" width="0" style="2" hidden="1" customWidth="1"/>
    <col min="9178" max="9178" width="11.7109375" style="2" customWidth="1"/>
    <col min="9179" max="9179" width="12" style="2" customWidth="1"/>
    <col min="9180" max="9182" width="0" style="2" hidden="1" customWidth="1"/>
    <col min="9183" max="9183" width="12.28515625" style="2" customWidth="1"/>
    <col min="9184" max="9190" width="0" style="2" hidden="1" customWidth="1"/>
    <col min="9191" max="9191" width="12" style="2" customWidth="1"/>
    <col min="9192" max="9198" width="0" style="2" hidden="1" customWidth="1"/>
    <col min="9199" max="9199" width="11.7109375" style="2" customWidth="1"/>
    <col min="9200" max="9208" width="0" style="2" hidden="1" customWidth="1"/>
    <col min="9209" max="9209" width="11.42578125" style="2" bestFit="1" customWidth="1"/>
    <col min="9210" max="9210" width="6.7109375" style="2" customWidth="1"/>
    <col min="9211" max="9211" width="12.85546875" style="2" customWidth="1"/>
    <col min="9212" max="9212" width="12" style="2" customWidth="1"/>
    <col min="9213" max="9215" width="10.42578125" style="2" customWidth="1"/>
    <col min="9216" max="9216" width="11.42578125" style="2" bestFit="1" customWidth="1"/>
    <col min="9217" max="9217" width="10.42578125" style="2" customWidth="1"/>
    <col min="9218" max="9218" width="11.42578125" style="2" bestFit="1" customWidth="1"/>
    <col min="9219" max="9219" width="13" style="2" customWidth="1"/>
    <col min="9220" max="9227" width="19.42578125" style="2" customWidth="1"/>
    <col min="9228" max="9228" width="18.85546875" style="2" customWidth="1"/>
    <col min="9229" max="9230" width="12.85546875" style="2" customWidth="1"/>
    <col min="9231" max="9231" width="17" style="2" customWidth="1"/>
    <col min="9232" max="9233" width="14.7109375" style="2" customWidth="1"/>
    <col min="9234" max="9234" width="11.5703125" style="2" customWidth="1"/>
    <col min="9235" max="9235" width="19" style="2" customWidth="1"/>
    <col min="9236" max="9430" width="9.140625" style="2"/>
    <col min="9431" max="9431" width="7" style="2" customWidth="1"/>
    <col min="9432" max="9432" width="49.5703125" style="2" customWidth="1"/>
    <col min="9433" max="9433" width="0" style="2" hidden="1" customWidth="1"/>
    <col min="9434" max="9434" width="11.7109375" style="2" customWidth="1"/>
    <col min="9435" max="9435" width="12" style="2" customWidth="1"/>
    <col min="9436" max="9438" width="0" style="2" hidden="1" customWidth="1"/>
    <col min="9439" max="9439" width="12.28515625" style="2" customWidth="1"/>
    <col min="9440" max="9446" width="0" style="2" hidden="1" customWidth="1"/>
    <col min="9447" max="9447" width="12" style="2" customWidth="1"/>
    <col min="9448" max="9454" width="0" style="2" hidden="1" customWidth="1"/>
    <col min="9455" max="9455" width="11.7109375" style="2" customWidth="1"/>
    <col min="9456" max="9464" width="0" style="2" hidden="1" customWidth="1"/>
    <col min="9465" max="9465" width="11.42578125" style="2" bestFit="1" customWidth="1"/>
    <col min="9466" max="9466" width="6.7109375" style="2" customWidth="1"/>
    <col min="9467" max="9467" width="12.85546875" style="2" customWidth="1"/>
    <col min="9468" max="9468" width="12" style="2" customWidth="1"/>
    <col min="9469" max="9471" width="10.42578125" style="2" customWidth="1"/>
    <col min="9472" max="9472" width="11.42578125" style="2" bestFit="1" customWidth="1"/>
    <col min="9473" max="9473" width="10.42578125" style="2" customWidth="1"/>
    <col min="9474" max="9474" width="11.42578125" style="2" bestFit="1" customWidth="1"/>
    <col min="9475" max="9475" width="13" style="2" customWidth="1"/>
    <col min="9476" max="9483" width="19.42578125" style="2" customWidth="1"/>
    <col min="9484" max="9484" width="18.85546875" style="2" customWidth="1"/>
    <col min="9485" max="9486" width="12.85546875" style="2" customWidth="1"/>
    <col min="9487" max="9487" width="17" style="2" customWidth="1"/>
    <col min="9488" max="9489" width="14.7109375" style="2" customWidth="1"/>
    <col min="9490" max="9490" width="11.5703125" style="2" customWidth="1"/>
    <col min="9491" max="9491" width="19" style="2" customWidth="1"/>
    <col min="9492" max="9686" width="9.140625" style="2"/>
    <col min="9687" max="9687" width="7" style="2" customWidth="1"/>
    <col min="9688" max="9688" width="49.5703125" style="2" customWidth="1"/>
    <col min="9689" max="9689" width="0" style="2" hidden="1" customWidth="1"/>
    <col min="9690" max="9690" width="11.7109375" style="2" customWidth="1"/>
    <col min="9691" max="9691" width="12" style="2" customWidth="1"/>
    <col min="9692" max="9694" width="0" style="2" hidden="1" customWidth="1"/>
    <col min="9695" max="9695" width="12.28515625" style="2" customWidth="1"/>
    <col min="9696" max="9702" width="0" style="2" hidden="1" customWidth="1"/>
    <col min="9703" max="9703" width="12" style="2" customWidth="1"/>
    <col min="9704" max="9710" width="0" style="2" hidden="1" customWidth="1"/>
    <col min="9711" max="9711" width="11.7109375" style="2" customWidth="1"/>
    <col min="9712" max="9720" width="0" style="2" hidden="1" customWidth="1"/>
    <col min="9721" max="9721" width="11.42578125" style="2" bestFit="1" customWidth="1"/>
    <col min="9722" max="9722" width="6.7109375" style="2" customWidth="1"/>
    <col min="9723" max="9723" width="12.85546875" style="2" customWidth="1"/>
    <col min="9724" max="9724" width="12" style="2" customWidth="1"/>
    <col min="9725" max="9727" width="10.42578125" style="2" customWidth="1"/>
    <col min="9728" max="9728" width="11.42578125" style="2" bestFit="1" customWidth="1"/>
    <col min="9729" max="9729" width="10.42578125" style="2" customWidth="1"/>
    <col min="9730" max="9730" width="11.42578125" style="2" bestFit="1" customWidth="1"/>
    <col min="9731" max="9731" width="13" style="2" customWidth="1"/>
    <col min="9732" max="9739" width="19.42578125" style="2" customWidth="1"/>
    <col min="9740" max="9740" width="18.85546875" style="2" customWidth="1"/>
    <col min="9741" max="9742" width="12.85546875" style="2" customWidth="1"/>
    <col min="9743" max="9743" width="17" style="2" customWidth="1"/>
    <col min="9744" max="9745" width="14.7109375" style="2" customWidth="1"/>
    <col min="9746" max="9746" width="11.5703125" style="2" customWidth="1"/>
    <col min="9747" max="9747" width="19" style="2" customWidth="1"/>
    <col min="9748" max="9942" width="9.140625" style="2"/>
    <col min="9943" max="9943" width="7" style="2" customWidth="1"/>
    <col min="9944" max="9944" width="49.5703125" style="2" customWidth="1"/>
    <col min="9945" max="9945" width="0" style="2" hidden="1" customWidth="1"/>
    <col min="9946" max="9946" width="11.7109375" style="2" customWidth="1"/>
    <col min="9947" max="9947" width="12" style="2" customWidth="1"/>
    <col min="9948" max="9950" width="0" style="2" hidden="1" customWidth="1"/>
    <col min="9951" max="9951" width="12.28515625" style="2" customWidth="1"/>
    <col min="9952" max="9958" width="0" style="2" hidden="1" customWidth="1"/>
    <col min="9959" max="9959" width="12" style="2" customWidth="1"/>
    <col min="9960" max="9966" width="0" style="2" hidden="1" customWidth="1"/>
    <col min="9967" max="9967" width="11.7109375" style="2" customWidth="1"/>
    <col min="9968" max="9976" width="0" style="2" hidden="1" customWidth="1"/>
    <col min="9977" max="9977" width="11.42578125" style="2" bestFit="1" customWidth="1"/>
    <col min="9978" max="9978" width="6.7109375" style="2" customWidth="1"/>
    <col min="9979" max="9979" width="12.85546875" style="2" customWidth="1"/>
    <col min="9980" max="9980" width="12" style="2" customWidth="1"/>
    <col min="9981" max="9983" width="10.42578125" style="2" customWidth="1"/>
    <col min="9984" max="9984" width="11.42578125" style="2" bestFit="1" customWidth="1"/>
    <col min="9985" max="9985" width="10.42578125" style="2" customWidth="1"/>
    <col min="9986" max="9986" width="11.42578125" style="2" bestFit="1" customWidth="1"/>
    <col min="9987" max="9987" width="13" style="2" customWidth="1"/>
    <col min="9988" max="9995" width="19.42578125" style="2" customWidth="1"/>
    <col min="9996" max="9996" width="18.85546875" style="2" customWidth="1"/>
    <col min="9997" max="9998" width="12.85546875" style="2" customWidth="1"/>
    <col min="9999" max="9999" width="17" style="2" customWidth="1"/>
    <col min="10000" max="10001" width="14.7109375" style="2" customWidth="1"/>
    <col min="10002" max="10002" width="11.5703125" style="2" customWidth="1"/>
    <col min="10003" max="10003" width="19" style="2" customWidth="1"/>
    <col min="10004" max="10198" width="9.140625" style="2"/>
    <col min="10199" max="10199" width="7" style="2" customWidth="1"/>
    <col min="10200" max="10200" width="49.5703125" style="2" customWidth="1"/>
    <col min="10201" max="10201" width="0" style="2" hidden="1" customWidth="1"/>
    <col min="10202" max="10202" width="11.7109375" style="2" customWidth="1"/>
    <col min="10203" max="10203" width="12" style="2" customWidth="1"/>
    <col min="10204" max="10206" width="0" style="2" hidden="1" customWidth="1"/>
    <col min="10207" max="10207" width="12.28515625" style="2" customWidth="1"/>
    <col min="10208" max="10214" width="0" style="2" hidden="1" customWidth="1"/>
    <col min="10215" max="10215" width="12" style="2" customWidth="1"/>
    <col min="10216" max="10222" width="0" style="2" hidden="1" customWidth="1"/>
    <col min="10223" max="10223" width="11.7109375" style="2" customWidth="1"/>
    <col min="10224" max="10232" width="0" style="2" hidden="1" customWidth="1"/>
    <col min="10233" max="10233" width="11.42578125" style="2" bestFit="1" customWidth="1"/>
    <col min="10234" max="10234" width="6.7109375" style="2" customWidth="1"/>
    <col min="10235" max="10235" width="12.85546875" style="2" customWidth="1"/>
    <col min="10236" max="10236" width="12" style="2" customWidth="1"/>
    <col min="10237" max="10239" width="10.42578125" style="2" customWidth="1"/>
    <col min="10240" max="10240" width="11.42578125" style="2" bestFit="1" customWidth="1"/>
    <col min="10241" max="10241" width="10.42578125" style="2" customWidth="1"/>
    <col min="10242" max="10242" width="11.42578125" style="2" bestFit="1" customWidth="1"/>
    <col min="10243" max="10243" width="13" style="2" customWidth="1"/>
    <col min="10244" max="10251" width="19.42578125" style="2" customWidth="1"/>
    <col min="10252" max="10252" width="18.85546875" style="2" customWidth="1"/>
    <col min="10253" max="10254" width="12.85546875" style="2" customWidth="1"/>
    <col min="10255" max="10255" width="17" style="2" customWidth="1"/>
    <col min="10256" max="10257" width="14.7109375" style="2" customWidth="1"/>
    <col min="10258" max="10258" width="11.5703125" style="2" customWidth="1"/>
    <col min="10259" max="10259" width="19" style="2" customWidth="1"/>
    <col min="10260" max="10454" width="9.140625" style="2"/>
    <col min="10455" max="10455" width="7" style="2" customWidth="1"/>
    <col min="10456" max="10456" width="49.5703125" style="2" customWidth="1"/>
    <col min="10457" max="10457" width="0" style="2" hidden="1" customWidth="1"/>
    <col min="10458" max="10458" width="11.7109375" style="2" customWidth="1"/>
    <col min="10459" max="10459" width="12" style="2" customWidth="1"/>
    <col min="10460" max="10462" width="0" style="2" hidden="1" customWidth="1"/>
    <col min="10463" max="10463" width="12.28515625" style="2" customWidth="1"/>
    <col min="10464" max="10470" width="0" style="2" hidden="1" customWidth="1"/>
    <col min="10471" max="10471" width="12" style="2" customWidth="1"/>
    <col min="10472" max="10478" width="0" style="2" hidden="1" customWidth="1"/>
    <col min="10479" max="10479" width="11.7109375" style="2" customWidth="1"/>
    <col min="10480" max="10488" width="0" style="2" hidden="1" customWidth="1"/>
    <col min="10489" max="10489" width="11.42578125" style="2" bestFit="1" customWidth="1"/>
    <col min="10490" max="10490" width="6.7109375" style="2" customWidth="1"/>
    <col min="10491" max="10491" width="12.85546875" style="2" customWidth="1"/>
    <col min="10492" max="10492" width="12" style="2" customWidth="1"/>
    <col min="10493" max="10495" width="10.42578125" style="2" customWidth="1"/>
    <col min="10496" max="10496" width="11.42578125" style="2" bestFit="1" customWidth="1"/>
    <col min="10497" max="10497" width="10.42578125" style="2" customWidth="1"/>
    <col min="10498" max="10498" width="11.42578125" style="2" bestFit="1" customWidth="1"/>
    <col min="10499" max="10499" width="13" style="2" customWidth="1"/>
    <col min="10500" max="10507" width="19.42578125" style="2" customWidth="1"/>
    <col min="10508" max="10508" width="18.85546875" style="2" customWidth="1"/>
    <col min="10509" max="10510" width="12.85546875" style="2" customWidth="1"/>
    <col min="10511" max="10511" width="17" style="2" customWidth="1"/>
    <col min="10512" max="10513" width="14.7109375" style="2" customWidth="1"/>
    <col min="10514" max="10514" width="11.5703125" style="2" customWidth="1"/>
    <col min="10515" max="10515" width="19" style="2" customWidth="1"/>
    <col min="10516" max="10710" width="9.140625" style="2"/>
    <col min="10711" max="10711" width="7" style="2" customWidth="1"/>
    <col min="10712" max="10712" width="49.5703125" style="2" customWidth="1"/>
    <col min="10713" max="10713" width="0" style="2" hidden="1" customWidth="1"/>
    <col min="10714" max="10714" width="11.7109375" style="2" customWidth="1"/>
    <col min="10715" max="10715" width="12" style="2" customWidth="1"/>
    <col min="10716" max="10718" width="0" style="2" hidden="1" customWidth="1"/>
    <col min="10719" max="10719" width="12.28515625" style="2" customWidth="1"/>
    <col min="10720" max="10726" width="0" style="2" hidden="1" customWidth="1"/>
    <col min="10727" max="10727" width="12" style="2" customWidth="1"/>
    <col min="10728" max="10734" width="0" style="2" hidden="1" customWidth="1"/>
    <col min="10735" max="10735" width="11.7109375" style="2" customWidth="1"/>
    <col min="10736" max="10744" width="0" style="2" hidden="1" customWidth="1"/>
    <col min="10745" max="10745" width="11.42578125" style="2" bestFit="1" customWidth="1"/>
    <col min="10746" max="10746" width="6.7109375" style="2" customWidth="1"/>
    <col min="10747" max="10747" width="12.85546875" style="2" customWidth="1"/>
    <col min="10748" max="10748" width="12" style="2" customWidth="1"/>
    <col min="10749" max="10751" width="10.42578125" style="2" customWidth="1"/>
    <col min="10752" max="10752" width="11.42578125" style="2" bestFit="1" customWidth="1"/>
    <col min="10753" max="10753" width="10.42578125" style="2" customWidth="1"/>
    <col min="10754" max="10754" width="11.42578125" style="2" bestFit="1" customWidth="1"/>
    <col min="10755" max="10755" width="13" style="2" customWidth="1"/>
    <col min="10756" max="10763" width="19.42578125" style="2" customWidth="1"/>
    <col min="10764" max="10764" width="18.85546875" style="2" customWidth="1"/>
    <col min="10765" max="10766" width="12.85546875" style="2" customWidth="1"/>
    <col min="10767" max="10767" width="17" style="2" customWidth="1"/>
    <col min="10768" max="10769" width="14.7109375" style="2" customWidth="1"/>
    <col min="10770" max="10770" width="11.5703125" style="2" customWidth="1"/>
    <col min="10771" max="10771" width="19" style="2" customWidth="1"/>
    <col min="10772" max="10966" width="9.140625" style="2"/>
    <col min="10967" max="10967" width="7" style="2" customWidth="1"/>
    <col min="10968" max="10968" width="49.5703125" style="2" customWidth="1"/>
    <col min="10969" max="10969" width="0" style="2" hidden="1" customWidth="1"/>
    <col min="10970" max="10970" width="11.7109375" style="2" customWidth="1"/>
    <col min="10971" max="10971" width="12" style="2" customWidth="1"/>
    <col min="10972" max="10974" width="0" style="2" hidden="1" customWidth="1"/>
    <col min="10975" max="10975" width="12.28515625" style="2" customWidth="1"/>
    <col min="10976" max="10982" width="0" style="2" hidden="1" customWidth="1"/>
    <col min="10983" max="10983" width="12" style="2" customWidth="1"/>
    <col min="10984" max="10990" width="0" style="2" hidden="1" customWidth="1"/>
    <col min="10991" max="10991" width="11.7109375" style="2" customWidth="1"/>
    <col min="10992" max="11000" width="0" style="2" hidden="1" customWidth="1"/>
    <col min="11001" max="11001" width="11.42578125" style="2" bestFit="1" customWidth="1"/>
    <col min="11002" max="11002" width="6.7109375" style="2" customWidth="1"/>
    <col min="11003" max="11003" width="12.85546875" style="2" customWidth="1"/>
    <col min="11004" max="11004" width="12" style="2" customWidth="1"/>
    <col min="11005" max="11007" width="10.42578125" style="2" customWidth="1"/>
    <col min="11008" max="11008" width="11.42578125" style="2" bestFit="1" customWidth="1"/>
    <col min="11009" max="11009" width="10.42578125" style="2" customWidth="1"/>
    <col min="11010" max="11010" width="11.42578125" style="2" bestFit="1" customWidth="1"/>
    <col min="11011" max="11011" width="13" style="2" customWidth="1"/>
    <col min="11012" max="11019" width="19.42578125" style="2" customWidth="1"/>
    <col min="11020" max="11020" width="18.85546875" style="2" customWidth="1"/>
    <col min="11021" max="11022" width="12.85546875" style="2" customWidth="1"/>
    <col min="11023" max="11023" width="17" style="2" customWidth="1"/>
    <col min="11024" max="11025" width="14.7109375" style="2" customWidth="1"/>
    <col min="11026" max="11026" width="11.5703125" style="2" customWidth="1"/>
    <col min="11027" max="11027" width="19" style="2" customWidth="1"/>
    <col min="11028" max="11222" width="9.140625" style="2"/>
    <col min="11223" max="11223" width="7" style="2" customWidth="1"/>
    <col min="11224" max="11224" width="49.5703125" style="2" customWidth="1"/>
    <col min="11225" max="11225" width="0" style="2" hidden="1" customWidth="1"/>
    <col min="11226" max="11226" width="11.7109375" style="2" customWidth="1"/>
    <col min="11227" max="11227" width="12" style="2" customWidth="1"/>
    <col min="11228" max="11230" width="0" style="2" hidden="1" customWidth="1"/>
    <col min="11231" max="11231" width="12.28515625" style="2" customWidth="1"/>
    <col min="11232" max="11238" width="0" style="2" hidden="1" customWidth="1"/>
    <col min="11239" max="11239" width="12" style="2" customWidth="1"/>
    <col min="11240" max="11246" width="0" style="2" hidden="1" customWidth="1"/>
    <col min="11247" max="11247" width="11.7109375" style="2" customWidth="1"/>
    <col min="11248" max="11256" width="0" style="2" hidden="1" customWidth="1"/>
    <col min="11257" max="11257" width="11.42578125" style="2" bestFit="1" customWidth="1"/>
    <col min="11258" max="11258" width="6.7109375" style="2" customWidth="1"/>
    <col min="11259" max="11259" width="12.85546875" style="2" customWidth="1"/>
    <col min="11260" max="11260" width="12" style="2" customWidth="1"/>
    <col min="11261" max="11263" width="10.42578125" style="2" customWidth="1"/>
    <col min="11264" max="11264" width="11.42578125" style="2" bestFit="1" customWidth="1"/>
    <col min="11265" max="11265" width="10.42578125" style="2" customWidth="1"/>
    <col min="11266" max="11266" width="11.42578125" style="2" bestFit="1" customWidth="1"/>
    <col min="11267" max="11267" width="13" style="2" customWidth="1"/>
    <col min="11268" max="11275" width="19.42578125" style="2" customWidth="1"/>
    <col min="11276" max="11276" width="18.85546875" style="2" customWidth="1"/>
    <col min="11277" max="11278" width="12.85546875" style="2" customWidth="1"/>
    <col min="11279" max="11279" width="17" style="2" customWidth="1"/>
    <col min="11280" max="11281" width="14.7109375" style="2" customWidth="1"/>
    <col min="11282" max="11282" width="11.5703125" style="2" customWidth="1"/>
    <col min="11283" max="11283" width="19" style="2" customWidth="1"/>
    <col min="11284" max="11478" width="9.140625" style="2"/>
    <col min="11479" max="11479" width="7" style="2" customWidth="1"/>
    <col min="11480" max="11480" width="49.5703125" style="2" customWidth="1"/>
    <col min="11481" max="11481" width="0" style="2" hidden="1" customWidth="1"/>
    <col min="11482" max="11482" width="11.7109375" style="2" customWidth="1"/>
    <col min="11483" max="11483" width="12" style="2" customWidth="1"/>
    <col min="11484" max="11486" width="0" style="2" hidden="1" customWidth="1"/>
    <col min="11487" max="11487" width="12.28515625" style="2" customWidth="1"/>
    <col min="11488" max="11494" width="0" style="2" hidden="1" customWidth="1"/>
    <col min="11495" max="11495" width="12" style="2" customWidth="1"/>
    <col min="11496" max="11502" width="0" style="2" hidden="1" customWidth="1"/>
    <col min="11503" max="11503" width="11.7109375" style="2" customWidth="1"/>
    <col min="11504" max="11512" width="0" style="2" hidden="1" customWidth="1"/>
    <col min="11513" max="11513" width="11.42578125" style="2" bestFit="1" customWidth="1"/>
    <col min="11514" max="11514" width="6.7109375" style="2" customWidth="1"/>
    <col min="11515" max="11515" width="12.85546875" style="2" customWidth="1"/>
    <col min="11516" max="11516" width="12" style="2" customWidth="1"/>
    <col min="11517" max="11519" width="10.42578125" style="2" customWidth="1"/>
    <col min="11520" max="11520" width="11.42578125" style="2" bestFit="1" customWidth="1"/>
    <col min="11521" max="11521" width="10.42578125" style="2" customWidth="1"/>
    <col min="11522" max="11522" width="11.42578125" style="2" bestFit="1" customWidth="1"/>
    <col min="11523" max="11523" width="13" style="2" customWidth="1"/>
    <col min="11524" max="11531" width="19.42578125" style="2" customWidth="1"/>
    <col min="11532" max="11532" width="18.85546875" style="2" customWidth="1"/>
    <col min="11533" max="11534" width="12.85546875" style="2" customWidth="1"/>
    <col min="11535" max="11535" width="17" style="2" customWidth="1"/>
    <col min="11536" max="11537" width="14.7109375" style="2" customWidth="1"/>
    <col min="11538" max="11538" width="11.5703125" style="2" customWidth="1"/>
    <col min="11539" max="11539" width="19" style="2" customWidth="1"/>
    <col min="11540" max="11734" width="9.140625" style="2"/>
    <col min="11735" max="11735" width="7" style="2" customWidth="1"/>
    <col min="11736" max="11736" width="49.5703125" style="2" customWidth="1"/>
    <col min="11737" max="11737" width="0" style="2" hidden="1" customWidth="1"/>
    <col min="11738" max="11738" width="11.7109375" style="2" customWidth="1"/>
    <col min="11739" max="11739" width="12" style="2" customWidth="1"/>
    <col min="11740" max="11742" width="0" style="2" hidden="1" customWidth="1"/>
    <col min="11743" max="11743" width="12.28515625" style="2" customWidth="1"/>
    <col min="11744" max="11750" width="0" style="2" hidden="1" customWidth="1"/>
    <col min="11751" max="11751" width="12" style="2" customWidth="1"/>
    <col min="11752" max="11758" width="0" style="2" hidden="1" customWidth="1"/>
    <col min="11759" max="11759" width="11.7109375" style="2" customWidth="1"/>
    <col min="11760" max="11768" width="0" style="2" hidden="1" customWidth="1"/>
    <col min="11769" max="11769" width="11.42578125" style="2" bestFit="1" customWidth="1"/>
    <col min="11770" max="11770" width="6.7109375" style="2" customWidth="1"/>
    <col min="11771" max="11771" width="12.85546875" style="2" customWidth="1"/>
    <col min="11772" max="11772" width="12" style="2" customWidth="1"/>
    <col min="11773" max="11775" width="10.42578125" style="2" customWidth="1"/>
    <col min="11776" max="11776" width="11.42578125" style="2" bestFit="1" customWidth="1"/>
    <col min="11777" max="11777" width="10.42578125" style="2" customWidth="1"/>
    <col min="11778" max="11778" width="11.42578125" style="2" bestFit="1" customWidth="1"/>
    <col min="11779" max="11779" width="13" style="2" customWidth="1"/>
    <col min="11780" max="11787" width="19.42578125" style="2" customWidth="1"/>
    <col min="11788" max="11788" width="18.85546875" style="2" customWidth="1"/>
    <col min="11789" max="11790" width="12.85546875" style="2" customWidth="1"/>
    <col min="11791" max="11791" width="17" style="2" customWidth="1"/>
    <col min="11792" max="11793" width="14.7109375" style="2" customWidth="1"/>
    <col min="11794" max="11794" width="11.5703125" style="2" customWidth="1"/>
    <col min="11795" max="11795" width="19" style="2" customWidth="1"/>
    <col min="11796" max="11990" width="9.140625" style="2"/>
    <col min="11991" max="11991" width="7" style="2" customWidth="1"/>
    <col min="11992" max="11992" width="49.5703125" style="2" customWidth="1"/>
    <col min="11993" max="11993" width="0" style="2" hidden="1" customWidth="1"/>
    <col min="11994" max="11994" width="11.7109375" style="2" customWidth="1"/>
    <col min="11995" max="11995" width="12" style="2" customWidth="1"/>
    <col min="11996" max="11998" width="0" style="2" hidden="1" customWidth="1"/>
    <col min="11999" max="11999" width="12.28515625" style="2" customWidth="1"/>
    <col min="12000" max="12006" width="0" style="2" hidden="1" customWidth="1"/>
    <col min="12007" max="12007" width="12" style="2" customWidth="1"/>
    <col min="12008" max="12014" width="0" style="2" hidden="1" customWidth="1"/>
    <col min="12015" max="12015" width="11.7109375" style="2" customWidth="1"/>
    <col min="12016" max="12024" width="0" style="2" hidden="1" customWidth="1"/>
    <col min="12025" max="12025" width="11.42578125" style="2" bestFit="1" customWidth="1"/>
    <col min="12026" max="12026" width="6.7109375" style="2" customWidth="1"/>
    <col min="12027" max="12027" width="12.85546875" style="2" customWidth="1"/>
    <col min="12028" max="12028" width="12" style="2" customWidth="1"/>
    <col min="12029" max="12031" width="10.42578125" style="2" customWidth="1"/>
    <col min="12032" max="12032" width="11.42578125" style="2" bestFit="1" customWidth="1"/>
    <col min="12033" max="12033" width="10.42578125" style="2" customWidth="1"/>
    <col min="12034" max="12034" width="11.42578125" style="2" bestFit="1" customWidth="1"/>
    <col min="12035" max="12035" width="13" style="2" customWidth="1"/>
    <col min="12036" max="12043" width="19.42578125" style="2" customWidth="1"/>
    <col min="12044" max="12044" width="18.85546875" style="2" customWidth="1"/>
    <col min="12045" max="12046" width="12.85546875" style="2" customWidth="1"/>
    <col min="12047" max="12047" width="17" style="2" customWidth="1"/>
    <col min="12048" max="12049" width="14.7109375" style="2" customWidth="1"/>
    <col min="12050" max="12050" width="11.5703125" style="2" customWidth="1"/>
    <col min="12051" max="12051" width="19" style="2" customWidth="1"/>
    <col min="12052" max="12246" width="9.140625" style="2"/>
    <col min="12247" max="12247" width="7" style="2" customWidth="1"/>
    <col min="12248" max="12248" width="49.5703125" style="2" customWidth="1"/>
    <col min="12249" max="12249" width="0" style="2" hidden="1" customWidth="1"/>
    <col min="12250" max="12250" width="11.7109375" style="2" customWidth="1"/>
    <col min="12251" max="12251" width="12" style="2" customWidth="1"/>
    <col min="12252" max="12254" width="0" style="2" hidden="1" customWidth="1"/>
    <col min="12255" max="12255" width="12.28515625" style="2" customWidth="1"/>
    <col min="12256" max="12262" width="0" style="2" hidden="1" customWidth="1"/>
    <col min="12263" max="12263" width="12" style="2" customWidth="1"/>
    <col min="12264" max="12270" width="0" style="2" hidden="1" customWidth="1"/>
    <col min="12271" max="12271" width="11.7109375" style="2" customWidth="1"/>
    <col min="12272" max="12280" width="0" style="2" hidden="1" customWidth="1"/>
    <col min="12281" max="12281" width="11.42578125" style="2" bestFit="1" customWidth="1"/>
    <col min="12282" max="12282" width="6.7109375" style="2" customWidth="1"/>
    <col min="12283" max="12283" width="12.85546875" style="2" customWidth="1"/>
    <col min="12284" max="12284" width="12" style="2" customWidth="1"/>
    <col min="12285" max="12287" width="10.42578125" style="2" customWidth="1"/>
    <col min="12288" max="12288" width="11.42578125" style="2" bestFit="1" customWidth="1"/>
    <col min="12289" max="12289" width="10.42578125" style="2" customWidth="1"/>
    <col min="12290" max="12290" width="11.42578125" style="2" bestFit="1" customWidth="1"/>
    <col min="12291" max="12291" width="13" style="2" customWidth="1"/>
    <col min="12292" max="12299" width="19.42578125" style="2" customWidth="1"/>
    <col min="12300" max="12300" width="18.85546875" style="2" customWidth="1"/>
    <col min="12301" max="12302" width="12.85546875" style="2" customWidth="1"/>
    <col min="12303" max="12303" width="17" style="2" customWidth="1"/>
    <col min="12304" max="12305" width="14.7109375" style="2" customWidth="1"/>
    <col min="12306" max="12306" width="11.5703125" style="2" customWidth="1"/>
    <col min="12307" max="12307" width="19" style="2" customWidth="1"/>
    <col min="12308" max="12502" width="9.140625" style="2"/>
    <col min="12503" max="12503" width="7" style="2" customWidth="1"/>
    <col min="12504" max="12504" width="49.5703125" style="2" customWidth="1"/>
    <col min="12505" max="12505" width="0" style="2" hidden="1" customWidth="1"/>
    <col min="12506" max="12506" width="11.7109375" style="2" customWidth="1"/>
    <col min="12507" max="12507" width="12" style="2" customWidth="1"/>
    <col min="12508" max="12510" width="0" style="2" hidden="1" customWidth="1"/>
    <col min="12511" max="12511" width="12.28515625" style="2" customWidth="1"/>
    <col min="12512" max="12518" width="0" style="2" hidden="1" customWidth="1"/>
    <col min="12519" max="12519" width="12" style="2" customWidth="1"/>
    <col min="12520" max="12526" width="0" style="2" hidden="1" customWidth="1"/>
    <col min="12527" max="12527" width="11.7109375" style="2" customWidth="1"/>
    <col min="12528" max="12536" width="0" style="2" hidden="1" customWidth="1"/>
    <col min="12537" max="12537" width="11.42578125" style="2" bestFit="1" customWidth="1"/>
    <col min="12538" max="12538" width="6.7109375" style="2" customWidth="1"/>
    <col min="12539" max="12539" width="12.85546875" style="2" customWidth="1"/>
    <col min="12540" max="12540" width="12" style="2" customWidth="1"/>
    <col min="12541" max="12543" width="10.42578125" style="2" customWidth="1"/>
    <col min="12544" max="12544" width="11.42578125" style="2" bestFit="1" customWidth="1"/>
    <col min="12545" max="12545" width="10.42578125" style="2" customWidth="1"/>
    <col min="12546" max="12546" width="11.42578125" style="2" bestFit="1" customWidth="1"/>
    <col min="12547" max="12547" width="13" style="2" customWidth="1"/>
    <col min="12548" max="12555" width="19.42578125" style="2" customWidth="1"/>
    <col min="12556" max="12556" width="18.85546875" style="2" customWidth="1"/>
    <col min="12557" max="12558" width="12.85546875" style="2" customWidth="1"/>
    <col min="12559" max="12559" width="17" style="2" customWidth="1"/>
    <col min="12560" max="12561" width="14.7109375" style="2" customWidth="1"/>
    <col min="12562" max="12562" width="11.5703125" style="2" customWidth="1"/>
    <col min="12563" max="12563" width="19" style="2" customWidth="1"/>
    <col min="12564" max="12758" width="9.140625" style="2"/>
    <col min="12759" max="12759" width="7" style="2" customWidth="1"/>
    <col min="12760" max="12760" width="49.5703125" style="2" customWidth="1"/>
    <col min="12761" max="12761" width="0" style="2" hidden="1" customWidth="1"/>
    <col min="12762" max="12762" width="11.7109375" style="2" customWidth="1"/>
    <col min="12763" max="12763" width="12" style="2" customWidth="1"/>
    <col min="12764" max="12766" width="0" style="2" hidden="1" customWidth="1"/>
    <col min="12767" max="12767" width="12.28515625" style="2" customWidth="1"/>
    <col min="12768" max="12774" width="0" style="2" hidden="1" customWidth="1"/>
    <col min="12775" max="12775" width="12" style="2" customWidth="1"/>
    <col min="12776" max="12782" width="0" style="2" hidden="1" customWidth="1"/>
    <col min="12783" max="12783" width="11.7109375" style="2" customWidth="1"/>
    <col min="12784" max="12792" width="0" style="2" hidden="1" customWidth="1"/>
    <col min="12793" max="12793" width="11.42578125" style="2" bestFit="1" customWidth="1"/>
    <col min="12794" max="12794" width="6.7109375" style="2" customWidth="1"/>
    <col min="12795" max="12795" width="12.85546875" style="2" customWidth="1"/>
    <col min="12796" max="12796" width="12" style="2" customWidth="1"/>
    <col min="12797" max="12799" width="10.42578125" style="2" customWidth="1"/>
    <col min="12800" max="12800" width="11.42578125" style="2" bestFit="1" customWidth="1"/>
    <col min="12801" max="12801" width="10.42578125" style="2" customWidth="1"/>
    <col min="12802" max="12802" width="11.42578125" style="2" bestFit="1" customWidth="1"/>
    <col min="12803" max="12803" width="13" style="2" customWidth="1"/>
    <col min="12804" max="12811" width="19.42578125" style="2" customWidth="1"/>
    <col min="12812" max="12812" width="18.85546875" style="2" customWidth="1"/>
    <col min="12813" max="12814" width="12.85546875" style="2" customWidth="1"/>
    <col min="12815" max="12815" width="17" style="2" customWidth="1"/>
    <col min="12816" max="12817" width="14.7109375" style="2" customWidth="1"/>
    <col min="12818" max="12818" width="11.5703125" style="2" customWidth="1"/>
    <col min="12819" max="12819" width="19" style="2" customWidth="1"/>
    <col min="12820" max="13014" width="9.140625" style="2"/>
    <col min="13015" max="13015" width="7" style="2" customWidth="1"/>
    <col min="13016" max="13016" width="49.5703125" style="2" customWidth="1"/>
    <col min="13017" max="13017" width="0" style="2" hidden="1" customWidth="1"/>
    <col min="13018" max="13018" width="11.7109375" style="2" customWidth="1"/>
    <col min="13019" max="13019" width="12" style="2" customWidth="1"/>
    <col min="13020" max="13022" width="0" style="2" hidden="1" customWidth="1"/>
    <col min="13023" max="13023" width="12.28515625" style="2" customWidth="1"/>
    <col min="13024" max="13030" width="0" style="2" hidden="1" customWidth="1"/>
    <col min="13031" max="13031" width="12" style="2" customWidth="1"/>
    <col min="13032" max="13038" width="0" style="2" hidden="1" customWidth="1"/>
    <col min="13039" max="13039" width="11.7109375" style="2" customWidth="1"/>
    <col min="13040" max="13048" width="0" style="2" hidden="1" customWidth="1"/>
    <col min="13049" max="13049" width="11.42578125" style="2" bestFit="1" customWidth="1"/>
    <col min="13050" max="13050" width="6.7109375" style="2" customWidth="1"/>
    <col min="13051" max="13051" width="12.85546875" style="2" customWidth="1"/>
    <col min="13052" max="13052" width="12" style="2" customWidth="1"/>
    <col min="13053" max="13055" width="10.42578125" style="2" customWidth="1"/>
    <col min="13056" max="13056" width="11.42578125" style="2" bestFit="1" customWidth="1"/>
    <col min="13057" max="13057" width="10.42578125" style="2" customWidth="1"/>
    <col min="13058" max="13058" width="11.42578125" style="2" bestFit="1" customWidth="1"/>
    <col min="13059" max="13059" width="13" style="2" customWidth="1"/>
    <col min="13060" max="13067" width="19.42578125" style="2" customWidth="1"/>
    <col min="13068" max="13068" width="18.85546875" style="2" customWidth="1"/>
    <col min="13069" max="13070" width="12.85546875" style="2" customWidth="1"/>
    <col min="13071" max="13071" width="17" style="2" customWidth="1"/>
    <col min="13072" max="13073" width="14.7109375" style="2" customWidth="1"/>
    <col min="13074" max="13074" width="11.5703125" style="2" customWidth="1"/>
    <col min="13075" max="13075" width="19" style="2" customWidth="1"/>
    <col min="13076" max="13270" width="9.140625" style="2"/>
    <col min="13271" max="13271" width="7" style="2" customWidth="1"/>
    <col min="13272" max="13272" width="49.5703125" style="2" customWidth="1"/>
    <col min="13273" max="13273" width="0" style="2" hidden="1" customWidth="1"/>
    <col min="13274" max="13274" width="11.7109375" style="2" customWidth="1"/>
    <col min="13275" max="13275" width="12" style="2" customWidth="1"/>
    <col min="13276" max="13278" width="0" style="2" hidden="1" customWidth="1"/>
    <col min="13279" max="13279" width="12.28515625" style="2" customWidth="1"/>
    <col min="13280" max="13286" width="0" style="2" hidden="1" customWidth="1"/>
    <col min="13287" max="13287" width="12" style="2" customWidth="1"/>
    <col min="13288" max="13294" width="0" style="2" hidden="1" customWidth="1"/>
    <col min="13295" max="13295" width="11.7109375" style="2" customWidth="1"/>
    <col min="13296" max="13304" width="0" style="2" hidden="1" customWidth="1"/>
    <col min="13305" max="13305" width="11.42578125" style="2" bestFit="1" customWidth="1"/>
    <col min="13306" max="13306" width="6.7109375" style="2" customWidth="1"/>
    <col min="13307" max="13307" width="12.85546875" style="2" customWidth="1"/>
    <col min="13308" max="13308" width="12" style="2" customWidth="1"/>
    <col min="13309" max="13311" width="10.42578125" style="2" customWidth="1"/>
    <col min="13312" max="13312" width="11.42578125" style="2" bestFit="1" customWidth="1"/>
    <col min="13313" max="13313" width="10.42578125" style="2" customWidth="1"/>
    <col min="13314" max="13314" width="11.42578125" style="2" bestFit="1" customWidth="1"/>
    <col min="13315" max="13315" width="13" style="2" customWidth="1"/>
    <col min="13316" max="13323" width="19.42578125" style="2" customWidth="1"/>
    <col min="13324" max="13324" width="18.85546875" style="2" customWidth="1"/>
    <col min="13325" max="13326" width="12.85546875" style="2" customWidth="1"/>
    <col min="13327" max="13327" width="17" style="2" customWidth="1"/>
    <col min="13328" max="13329" width="14.7109375" style="2" customWidth="1"/>
    <col min="13330" max="13330" width="11.5703125" style="2" customWidth="1"/>
    <col min="13331" max="13331" width="19" style="2" customWidth="1"/>
    <col min="13332" max="13526" width="9.140625" style="2"/>
    <col min="13527" max="13527" width="7" style="2" customWidth="1"/>
    <col min="13528" max="13528" width="49.5703125" style="2" customWidth="1"/>
    <col min="13529" max="13529" width="0" style="2" hidden="1" customWidth="1"/>
    <col min="13530" max="13530" width="11.7109375" style="2" customWidth="1"/>
    <col min="13531" max="13531" width="12" style="2" customWidth="1"/>
    <col min="13532" max="13534" width="0" style="2" hidden="1" customWidth="1"/>
    <col min="13535" max="13535" width="12.28515625" style="2" customWidth="1"/>
    <col min="13536" max="13542" width="0" style="2" hidden="1" customWidth="1"/>
    <col min="13543" max="13543" width="12" style="2" customWidth="1"/>
    <col min="13544" max="13550" width="0" style="2" hidden="1" customWidth="1"/>
    <col min="13551" max="13551" width="11.7109375" style="2" customWidth="1"/>
    <col min="13552" max="13560" width="0" style="2" hidden="1" customWidth="1"/>
    <col min="13561" max="13561" width="11.42578125" style="2" bestFit="1" customWidth="1"/>
    <col min="13562" max="13562" width="6.7109375" style="2" customWidth="1"/>
    <col min="13563" max="13563" width="12.85546875" style="2" customWidth="1"/>
    <col min="13564" max="13564" width="12" style="2" customWidth="1"/>
    <col min="13565" max="13567" width="10.42578125" style="2" customWidth="1"/>
    <col min="13568" max="13568" width="11.42578125" style="2" bestFit="1" customWidth="1"/>
    <col min="13569" max="13569" width="10.42578125" style="2" customWidth="1"/>
    <col min="13570" max="13570" width="11.42578125" style="2" bestFit="1" customWidth="1"/>
    <col min="13571" max="13571" width="13" style="2" customWidth="1"/>
    <col min="13572" max="13579" width="19.42578125" style="2" customWidth="1"/>
    <col min="13580" max="13580" width="18.85546875" style="2" customWidth="1"/>
    <col min="13581" max="13582" width="12.85546875" style="2" customWidth="1"/>
    <col min="13583" max="13583" width="17" style="2" customWidth="1"/>
    <col min="13584" max="13585" width="14.7109375" style="2" customWidth="1"/>
    <col min="13586" max="13586" width="11.5703125" style="2" customWidth="1"/>
    <col min="13587" max="13587" width="19" style="2" customWidth="1"/>
    <col min="13588" max="13782" width="9.140625" style="2"/>
    <col min="13783" max="13783" width="7" style="2" customWidth="1"/>
    <col min="13784" max="13784" width="49.5703125" style="2" customWidth="1"/>
    <col min="13785" max="13785" width="0" style="2" hidden="1" customWidth="1"/>
    <col min="13786" max="13786" width="11.7109375" style="2" customWidth="1"/>
    <col min="13787" max="13787" width="12" style="2" customWidth="1"/>
    <col min="13788" max="13790" width="0" style="2" hidden="1" customWidth="1"/>
    <col min="13791" max="13791" width="12.28515625" style="2" customWidth="1"/>
    <col min="13792" max="13798" width="0" style="2" hidden="1" customWidth="1"/>
    <col min="13799" max="13799" width="12" style="2" customWidth="1"/>
    <col min="13800" max="13806" width="0" style="2" hidden="1" customWidth="1"/>
    <col min="13807" max="13807" width="11.7109375" style="2" customWidth="1"/>
    <col min="13808" max="13816" width="0" style="2" hidden="1" customWidth="1"/>
    <col min="13817" max="13817" width="11.42578125" style="2" bestFit="1" customWidth="1"/>
    <col min="13818" max="13818" width="6.7109375" style="2" customWidth="1"/>
    <col min="13819" max="13819" width="12.85546875" style="2" customWidth="1"/>
    <col min="13820" max="13820" width="12" style="2" customWidth="1"/>
    <col min="13821" max="13823" width="10.42578125" style="2" customWidth="1"/>
    <col min="13824" max="13824" width="11.42578125" style="2" bestFit="1" customWidth="1"/>
    <col min="13825" max="13825" width="10.42578125" style="2" customWidth="1"/>
    <col min="13826" max="13826" width="11.42578125" style="2" bestFit="1" customWidth="1"/>
    <col min="13827" max="13827" width="13" style="2" customWidth="1"/>
    <col min="13828" max="13835" width="19.42578125" style="2" customWidth="1"/>
    <col min="13836" max="13836" width="18.85546875" style="2" customWidth="1"/>
    <col min="13837" max="13838" width="12.85546875" style="2" customWidth="1"/>
    <col min="13839" max="13839" width="17" style="2" customWidth="1"/>
    <col min="13840" max="13841" width="14.7109375" style="2" customWidth="1"/>
    <col min="13842" max="13842" width="11.5703125" style="2" customWidth="1"/>
    <col min="13843" max="13843" width="19" style="2" customWidth="1"/>
    <col min="13844" max="14038" width="9.140625" style="2"/>
    <col min="14039" max="14039" width="7" style="2" customWidth="1"/>
    <col min="14040" max="14040" width="49.5703125" style="2" customWidth="1"/>
    <col min="14041" max="14041" width="0" style="2" hidden="1" customWidth="1"/>
    <col min="14042" max="14042" width="11.7109375" style="2" customWidth="1"/>
    <col min="14043" max="14043" width="12" style="2" customWidth="1"/>
    <col min="14044" max="14046" width="0" style="2" hidden="1" customWidth="1"/>
    <col min="14047" max="14047" width="12.28515625" style="2" customWidth="1"/>
    <col min="14048" max="14054" width="0" style="2" hidden="1" customWidth="1"/>
    <col min="14055" max="14055" width="12" style="2" customWidth="1"/>
    <col min="14056" max="14062" width="0" style="2" hidden="1" customWidth="1"/>
    <col min="14063" max="14063" width="11.7109375" style="2" customWidth="1"/>
    <col min="14064" max="14072" width="0" style="2" hidden="1" customWidth="1"/>
    <col min="14073" max="14073" width="11.42578125" style="2" bestFit="1" customWidth="1"/>
    <col min="14074" max="14074" width="6.7109375" style="2" customWidth="1"/>
    <col min="14075" max="14075" width="12.85546875" style="2" customWidth="1"/>
    <col min="14076" max="14076" width="12" style="2" customWidth="1"/>
    <col min="14077" max="14079" width="10.42578125" style="2" customWidth="1"/>
    <col min="14080" max="14080" width="11.42578125" style="2" bestFit="1" customWidth="1"/>
    <col min="14081" max="14081" width="10.42578125" style="2" customWidth="1"/>
    <col min="14082" max="14082" width="11.42578125" style="2" bestFit="1" customWidth="1"/>
    <col min="14083" max="14083" width="13" style="2" customWidth="1"/>
    <col min="14084" max="14091" width="19.42578125" style="2" customWidth="1"/>
    <col min="14092" max="14092" width="18.85546875" style="2" customWidth="1"/>
    <col min="14093" max="14094" width="12.85546875" style="2" customWidth="1"/>
    <col min="14095" max="14095" width="17" style="2" customWidth="1"/>
    <col min="14096" max="14097" width="14.7109375" style="2" customWidth="1"/>
    <col min="14098" max="14098" width="11.5703125" style="2" customWidth="1"/>
    <col min="14099" max="14099" width="19" style="2" customWidth="1"/>
    <col min="14100" max="14294" width="9.140625" style="2"/>
    <col min="14295" max="14295" width="7" style="2" customWidth="1"/>
    <col min="14296" max="14296" width="49.5703125" style="2" customWidth="1"/>
    <col min="14297" max="14297" width="0" style="2" hidden="1" customWidth="1"/>
    <col min="14298" max="14298" width="11.7109375" style="2" customWidth="1"/>
    <col min="14299" max="14299" width="12" style="2" customWidth="1"/>
    <col min="14300" max="14302" width="0" style="2" hidden="1" customWidth="1"/>
    <col min="14303" max="14303" width="12.28515625" style="2" customWidth="1"/>
    <col min="14304" max="14310" width="0" style="2" hidden="1" customWidth="1"/>
    <col min="14311" max="14311" width="12" style="2" customWidth="1"/>
    <col min="14312" max="14318" width="0" style="2" hidden="1" customWidth="1"/>
    <col min="14319" max="14319" width="11.7109375" style="2" customWidth="1"/>
    <col min="14320" max="14328" width="0" style="2" hidden="1" customWidth="1"/>
    <col min="14329" max="14329" width="11.42578125" style="2" bestFit="1" customWidth="1"/>
    <col min="14330" max="14330" width="6.7109375" style="2" customWidth="1"/>
    <col min="14331" max="14331" width="12.85546875" style="2" customWidth="1"/>
    <col min="14332" max="14332" width="12" style="2" customWidth="1"/>
    <col min="14333" max="14335" width="10.42578125" style="2" customWidth="1"/>
    <col min="14336" max="14336" width="11.42578125" style="2" bestFit="1" customWidth="1"/>
    <col min="14337" max="14337" width="10.42578125" style="2" customWidth="1"/>
    <col min="14338" max="14338" width="11.42578125" style="2" bestFit="1" customWidth="1"/>
    <col min="14339" max="14339" width="13" style="2" customWidth="1"/>
    <col min="14340" max="14347" width="19.42578125" style="2" customWidth="1"/>
    <col min="14348" max="14348" width="18.85546875" style="2" customWidth="1"/>
    <col min="14349" max="14350" width="12.85546875" style="2" customWidth="1"/>
    <col min="14351" max="14351" width="17" style="2" customWidth="1"/>
    <col min="14352" max="14353" width="14.7109375" style="2" customWidth="1"/>
    <col min="14354" max="14354" width="11.5703125" style="2" customWidth="1"/>
    <col min="14355" max="14355" width="19" style="2" customWidth="1"/>
    <col min="14356" max="14550" width="9.140625" style="2"/>
    <col min="14551" max="14551" width="7" style="2" customWidth="1"/>
    <col min="14552" max="14552" width="49.5703125" style="2" customWidth="1"/>
    <col min="14553" max="14553" width="0" style="2" hidden="1" customWidth="1"/>
    <col min="14554" max="14554" width="11.7109375" style="2" customWidth="1"/>
    <col min="14555" max="14555" width="12" style="2" customWidth="1"/>
    <col min="14556" max="14558" width="0" style="2" hidden="1" customWidth="1"/>
    <col min="14559" max="14559" width="12.28515625" style="2" customWidth="1"/>
    <col min="14560" max="14566" width="0" style="2" hidden="1" customWidth="1"/>
    <col min="14567" max="14567" width="12" style="2" customWidth="1"/>
    <col min="14568" max="14574" width="0" style="2" hidden="1" customWidth="1"/>
    <col min="14575" max="14575" width="11.7109375" style="2" customWidth="1"/>
    <col min="14576" max="14584" width="0" style="2" hidden="1" customWidth="1"/>
    <col min="14585" max="14585" width="11.42578125" style="2" bestFit="1" customWidth="1"/>
    <col min="14586" max="14586" width="6.7109375" style="2" customWidth="1"/>
    <col min="14587" max="14587" width="12.85546875" style="2" customWidth="1"/>
    <col min="14588" max="14588" width="12" style="2" customWidth="1"/>
    <col min="14589" max="14591" width="10.42578125" style="2" customWidth="1"/>
    <col min="14592" max="14592" width="11.42578125" style="2" bestFit="1" customWidth="1"/>
    <col min="14593" max="14593" width="10.42578125" style="2" customWidth="1"/>
    <col min="14594" max="14594" width="11.42578125" style="2" bestFit="1" customWidth="1"/>
    <col min="14595" max="14595" width="13" style="2" customWidth="1"/>
    <col min="14596" max="14603" width="19.42578125" style="2" customWidth="1"/>
    <col min="14604" max="14604" width="18.85546875" style="2" customWidth="1"/>
    <col min="14605" max="14606" width="12.85546875" style="2" customWidth="1"/>
    <col min="14607" max="14607" width="17" style="2" customWidth="1"/>
    <col min="14608" max="14609" width="14.7109375" style="2" customWidth="1"/>
    <col min="14610" max="14610" width="11.5703125" style="2" customWidth="1"/>
    <col min="14611" max="14611" width="19" style="2" customWidth="1"/>
    <col min="14612" max="14806" width="9.140625" style="2"/>
    <col min="14807" max="14807" width="7" style="2" customWidth="1"/>
    <col min="14808" max="14808" width="49.5703125" style="2" customWidth="1"/>
    <col min="14809" max="14809" width="0" style="2" hidden="1" customWidth="1"/>
    <col min="14810" max="14810" width="11.7109375" style="2" customWidth="1"/>
    <col min="14811" max="14811" width="12" style="2" customWidth="1"/>
    <col min="14812" max="14814" width="0" style="2" hidden="1" customWidth="1"/>
    <col min="14815" max="14815" width="12.28515625" style="2" customWidth="1"/>
    <col min="14816" max="14822" width="0" style="2" hidden="1" customWidth="1"/>
    <col min="14823" max="14823" width="12" style="2" customWidth="1"/>
    <col min="14824" max="14830" width="0" style="2" hidden="1" customWidth="1"/>
    <col min="14831" max="14831" width="11.7109375" style="2" customWidth="1"/>
    <col min="14832" max="14840" width="0" style="2" hidden="1" customWidth="1"/>
    <col min="14841" max="14841" width="11.42578125" style="2" bestFit="1" customWidth="1"/>
    <col min="14842" max="14842" width="6.7109375" style="2" customWidth="1"/>
    <col min="14843" max="14843" width="12.85546875" style="2" customWidth="1"/>
    <col min="14844" max="14844" width="12" style="2" customWidth="1"/>
    <col min="14845" max="14847" width="10.42578125" style="2" customWidth="1"/>
    <col min="14848" max="14848" width="11.42578125" style="2" bestFit="1" customWidth="1"/>
    <col min="14849" max="14849" width="10.42578125" style="2" customWidth="1"/>
    <col min="14850" max="14850" width="11.42578125" style="2" bestFit="1" customWidth="1"/>
    <col min="14851" max="14851" width="13" style="2" customWidth="1"/>
    <col min="14852" max="14859" width="19.42578125" style="2" customWidth="1"/>
    <col min="14860" max="14860" width="18.85546875" style="2" customWidth="1"/>
    <col min="14861" max="14862" width="12.85546875" style="2" customWidth="1"/>
    <col min="14863" max="14863" width="17" style="2" customWidth="1"/>
    <col min="14864" max="14865" width="14.7109375" style="2" customWidth="1"/>
    <col min="14866" max="14866" width="11.5703125" style="2" customWidth="1"/>
    <col min="14867" max="14867" width="19" style="2" customWidth="1"/>
    <col min="14868" max="15062" width="9.140625" style="2"/>
    <col min="15063" max="15063" width="7" style="2" customWidth="1"/>
    <col min="15064" max="15064" width="49.5703125" style="2" customWidth="1"/>
    <col min="15065" max="15065" width="0" style="2" hidden="1" customWidth="1"/>
    <col min="15066" max="15066" width="11.7109375" style="2" customWidth="1"/>
    <col min="15067" max="15067" width="12" style="2" customWidth="1"/>
    <col min="15068" max="15070" width="0" style="2" hidden="1" customWidth="1"/>
    <col min="15071" max="15071" width="12.28515625" style="2" customWidth="1"/>
    <col min="15072" max="15078" width="0" style="2" hidden="1" customWidth="1"/>
    <col min="15079" max="15079" width="12" style="2" customWidth="1"/>
    <col min="15080" max="15086" width="0" style="2" hidden="1" customWidth="1"/>
    <col min="15087" max="15087" width="11.7109375" style="2" customWidth="1"/>
    <col min="15088" max="15096" width="0" style="2" hidden="1" customWidth="1"/>
    <col min="15097" max="15097" width="11.42578125" style="2" bestFit="1" customWidth="1"/>
    <col min="15098" max="15098" width="6.7109375" style="2" customWidth="1"/>
    <col min="15099" max="15099" width="12.85546875" style="2" customWidth="1"/>
    <col min="15100" max="15100" width="12" style="2" customWidth="1"/>
    <col min="15101" max="15103" width="10.42578125" style="2" customWidth="1"/>
    <col min="15104" max="15104" width="11.42578125" style="2" bestFit="1" customWidth="1"/>
    <col min="15105" max="15105" width="10.42578125" style="2" customWidth="1"/>
    <col min="15106" max="15106" width="11.42578125" style="2" bestFit="1" customWidth="1"/>
    <col min="15107" max="15107" width="13" style="2" customWidth="1"/>
    <col min="15108" max="15115" width="19.42578125" style="2" customWidth="1"/>
    <col min="15116" max="15116" width="18.85546875" style="2" customWidth="1"/>
    <col min="15117" max="15118" width="12.85546875" style="2" customWidth="1"/>
    <col min="15119" max="15119" width="17" style="2" customWidth="1"/>
    <col min="15120" max="15121" width="14.7109375" style="2" customWidth="1"/>
    <col min="15122" max="15122" width="11.5703125" style="2" customWidth="1"/>
    <col min="15123" max="15123" width="19" style="2" customWidth="1"/>
    <col min="15124" max="15318" width="9.140625" style="2"/>
    <col min="15319" max="15319" width="7" style="2" customWidth="1"/>
    <col min="15320" max="15320" width="49.5703125" style="2" customWidth="1"/>
    <col min="15321" max="15321" width="0" style="2" hidden="1" customWidth="1"/>
    <col min="15322" max="15322" width="11.7109375" style="2" customWidth="1"/>
    <col min="15323" max="15323" width="12" style="2" customWidth="1"/>
    <col min="15324" max="15326" width="0" style="2" hidden="1" customWidth="1"/>
    <col min="15327" max="15327" width="12.28515625" style="2" customWidth="1"/>
    <col min="15328" max="15334" width="0" style="2" hidden="1" customWidth="1"/>
    <col min="15335" max="15335" width="12" style="2" customWidth="1"/>
    <col min="15336" max="15342" width="0" style="2" hidden="1" customWidth="1"/>
    <col min="15343" max="15343" width="11.7109375" style="2" customWidth="1"/>
    <col min="15344" max="15352" width="0" style="2" hidden="1" customWidth="1"/>
    <col min="15353" max="15353" width="11.42578125" style="2" bestFit="1" customWidth="1"/>
    <col min="15354" max="15354" width="6.7109375" style="2" customWidth="1"/>
    <col min="15355" max="15355" width="12.85546875" style="2" customWidth="1"/>
    <col min="15356" max="15356" width="12" style="2" customWidth="1"/>
    <col min="15357" max="15359" width="10.42578125" style="2" customWidth="1"/>
    <col min="15360" max="15360" width="11.42578125" style="2" bestFit="1" customWidth="1"/>
    <col min="15361" max="15361" width="10.42578125" style="2" customWidth="1"/>
    <col min="15362" max="15362" width="11.42578125" style="2" bestFit="1" customWidth="1"/>
    <col min="15363" max="15363" width="13" style="2" customWidth="1"/>
    <col min="15364" max="15371" width="19.42578125" style="2" customWidth="1"/>
    <col min="15372" max="15372" width="18.85546875" style="2" customWidth="1"/>
    <col min="15373" max="15374" width="12.85546875" style="2" customWidth="1"/>
    <col min="15375" max="15375" width="17" style="2" customWidth="1"/>
    <col min="15376" max="15377" width="14.7109375" style="2" customWidth="1"/>
    <col min="15378" max="15378" width="11.5703125" style="2" customWidth="1"/>
    <col min="15379" max="15379" width="19" style="2" customWidth="1"/>
    <col min="15380" max="15574" width="9.140625" style="2"/>
    <col min="15575" max="15575" width="7" style="2" customWidth="1"/>
    <col min="15576" max="15576" width="49.5703125" style="2" customWidth="1"/>
    <col min="15577" max="15577" width="0" style="2" hidden="1" customWidth="1"/>
    <col min="15578" max="15578" width="11.7109375" style="2" customWidth="1"/>
    <col min="15579" max="15579" width="12" style="2" customWidth="1"/>
    <col min="15580" max="15582" width="0" style="2" hidden="1" customWidth="1"/>
    <col min="15583" max="15583" width="12.28515625" style="2" customWidth="1"/>
    <col min="15584" max="15590" width="0" style="2" hidden="1" customWidth="1"/>
    <col min="15591" max="15591" width="12" style="2" customWidth="1"/>
    <col min="15592" max="15598" width="0" style="2" hidden="1" customWidth="1"/>
    <col min="15599" max="15599" width="11.7109375" style="2" customWidth="1"/>
    <col min="15600" max="15608" width="0" style="2" hidden="1" customWidth="1"/>
    <col min="15609" max="15609" width="11.42578125" style="2" bestFit="1" customWidth="1"/>
    <col min="15610" max="15610" width="6.7109375" style="2" customWidth="1"/>
    <col min="15611" max="15611" width="12.85546875" style="2" customWidth="1"/>
    <col min="15612" max="15612" width="12" style="2" customWidth="1"/>
    <col min="15613" max="15615" width="10.42578125" style="2" customWidth="1"/>
    <col min="15616" max="15616" width="11.42578125" style="2" bestFit="1" customWidth="1"/>
    <col min="15617" max="15617" width="10.42578125" style="2" customWidth="1"/>
    <col min="15618" max="15618" width="11.42578125" style="2" bestFit="1" customWidth="1"/>
    <col min="15619" max="15619" width="13" style="2" customWidth="1"/>
    <col min="15620" max="15627" width="19.42578125" style="2" customWidth="1"/>
    <col min="15628" max="15628" width="18.85546875" style="2" customWidth="1"/>
    <col min="15629" max="15630" width="12.85546875" style="2" customWidth="1"/>
    <col min="15631" max="15631" width="17" style="2" customWidth="1"/>
    <col min="15632" max="15633" width="14.7109375" style="2" customWidth="1"/>
    <col min="15634" max="15634" width="11.5703125" style="2" customWidth="1"/>
    <col min="15635" max="15635" width="19" style="2" customWidth="1"/>
    <col min="15636" max="15830" width="9.140625" style="2"/>
    <col min="15831" max="15831" width="7" style="2" customWidth="1"/>
    <col min="15832" max="15832" width="49.5703125" style="2" customWidth="1"/>
    <col min="15833" max="15833" width="0" style="2" hidden="1" customWidth="1"/>
    <col min="15834" max="15834" width="11.7109375" style="2" customWidth="1"/>
    <col min="15835" max="15835" width="12" style="2" customWidth="1"/>
    <col min="15836" max="15838" width="0" style="2" hidden="1" customWidth="1"/>
    <col min="15839" max="15839" width="12.28515625" style="2" customWidth="1"/>
    <col min="15840" max="15846" width="0" style="2" hidden="1" customWidth="1"/>
    <col min="15847" max="15847" width="12" style="2" customWidth="1"/>
    <col min="15848" max="15854" width="0" style="2" hidden="1" customWidth="1"/>
    <col min="15855" max="15855" width="11.7109375" style="2" customWidth="1"/>
    <col min="15856" max="15864" width="0" style="2" hidden="1" customWidth="1"/>
    <col min="15865" max="15865" width="11.42578125" style="2" bestFit="1" customWidth="1"/>
    <col min="15866" max="15866" width="6.7109375" style="2" customWidth="1"/>
    <col min="15867" max="15867" width="12.85546875" style="2" customWidth="1"/>
    <col min="15868" max="15868" width="12" style="2" customWidth="1"/>
    <col min="15869" max="15871" width="10.42578125" style="2" customWidth="1"/>
    <col min="15872" max="15872" width="11.42578125" style="2" bestFit="1" customWidth="1"/>
    <col min="15873" max="15873" width="10.42578125" style="2" customWidth="1"/>
    <col min="15874" max="15874" width="11.42578125" style="2" bestFit="1" customWidth="1"/>
    <col min="15875" max="15875" width="13" style="2" customWidth="1"/>
    <col min="15876" max="15883" width="19.42578125" style="2" customWidth="1"/>
    <col min="15884" max="15884" width="18.85546875" style="2" customWidth="1"/>
    <col min="15885" max="15886" width="12.85546875" style="2" customWidth="1"/>
    <col min="15887" max="15887" width="17" style="2" customWidth="1"/>
    <col min="15888" max="15889" width="14.7109375" style="2" customWidth="1"/>
    <col min="15890" max="15890" width="11.5703125" style="2" customWidth="1"/>
    <col min="15891" max="15891" width="19" style="2" customWidth="1"/>
    <col min="15892" max="16086" width="9.140625" style="2"/>
    <col min="16087" max="16087" width="7" style="2" customWidth="1"/>
    <col min="16088" max="16088" width="49.5703125" style="2" customWidth="1"/>
    <col min="16089" max="16089" width="0" style="2" hidden="1" customWidth="1"/>
    <col min="16090" max="16090" width="11.7109375" style="2" customWidth="1"/>
    <col min="16091" max="16091" width="12" style="2" customWidth="1"/>
    <col min="16092" max="16094" width="0" style="2" hidden="1" customWidth="1"/>
    <col min="16095" max="16095" width="12.28515625" style="2" customWidth="1"/>
    <col min="16096" max="16102" width="0" style="2" hidden="1" customWidth="1"/>
    <col min="16103" max="16103" width="12" style="2" customWidth="1"/>
    <col min="16104" max="16110" width="0" style="2" hidden="1" customWidth="1"/>
    <col min="16111" max="16111" width="11.7109375" style="2" customWidth="1"/>
    <col min="16112" max="16120" width="0" style="2" hidden="1" customWidth="1"/>
    <col min="16121" max="16121" width="11.42578125" style="2" bestFit="1" customWidth="1"/>
    <col min="16122" max="16122" width="6.7109375" style="2" customWidth="1"/>
    <col min="16123" max="16123" width="12.85546875" style="2" customWidth="1"/>
    <col min="16124" max="16124" width="12" style="2" customWidth="1"/>
    <col min="16125" max="16127" width="10.42578125" style="2" customWidth="1"/>
    <col min="16128" max="16128" width="11.42578125" style="2" bestFit="1" customWidth="1"/>
    <col min="16129" max="16129" width="10.42578125" style="2" customWidth="1"/>
    <col min="16130" max="16130" width="11.42578125" style="2" bestFit="1" customWidth="1"/>
    <col min="16131" max="16131" width="13" style="2" customWidth="1"/>
    <col min="16132" max="16139" width="19.42578125" style="2" customWidth="1"/>
    <col min="16140" max="16140" width="18.85546875" style="2" customWidth="1"/>
    <col min="16141" max="16142" width="12.85546875" style="2" customWidth="1"/>
    <col min="16143" max="16143" width="17" style="2" customWidth="1"/>
    <col min="16144" max="16145" width="14.7109375" style="2" customWidth="1"/>
    <col min="16146" max="16146" width="11.5703125" style="2" customWidth="1"/>
    <col min="16147" max="16147" width="19" style="2" customWidth="1"/>
    <col min="16148" max="16384" width="9.140625" style="2"/>
  </cols>
  <sheetData>
    <row r="1" spans="1:28" x14ac:dyDescent="0.25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8" ht="10.5" hidden="1" customHeight="1" x14ac:dyDescent="0.25">
      <c r="F2" s="1"/>
      <c r="G2" s="3">
        <v>15</v>
      </c>
      <c r="H2" s="3"/>
      <c r="I2" s="3"/>
      <c r="J2" s="3"/>
      <c r="K2" s="3">
        <v>20</v>
      </c>
      <c r="L2" s="3"/>
      <c r="M2" s="3"/>
      <c r="N2" s="3"/>
      <c r="O2" s="3">
        <v>20</v>
      </c>
      <c r="P2" s="3"/>
      <c r="Q2" s="3"/>
      <c r="R2" s="3"/>
      <c r="S2" s="3">
        <v>30</v>
      </c>
      <c r="T2" s="3"/>
      <c r="U2" s="3"/>
      <c r="V2" s="3"/>
      <c r="W2" s="3">
        <v>20</v>
      </c>
      <c r="X2" s="3"/>
      <c r="Y2" s="3"/>
      <c r="Z2" s="3"/>
    </row>
    <row r="3" spans="1:28" ht="10.5" customHeight="1" x14ac:dyDescent="0.25"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8" ht="10.5" hidden="1" customHeight="1" x14ac:dyDescent="0.25"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8" ht="15" customHeight="1" x14ac:dyDescent="0.25">
      <c r="G5" s="4"/>
      <c r="H5" s="5"/>
      <c r="I5" s="5"/>
      <c r="J5" s="5"/>
      <c r="K5" s="4"/>
      <c r="L5" s="4"/>
      <c r="M5" s="4"/>
      <c r="N5" s="5"/>
      <c r="O5" s="4"/>
      <c r="P5" s="4"/>
      <c r="Q5" s="4"/>
      <c r="R5" s="5"/>
      <c r="S5" s="4"/>
      <c r="T5" s="4"/>
      <c r="U5" s="4"/>
      <c r="V5" s="5"/>
      <c r="W5" s="4"/>
      <c r="X5" s="4"/>
      <c r="Y5" s="27" t="s">
        <v>0</v>
      </c>
      <c r="Z5" s="27"/>
    </row>
    <row r="6" spans="1:28" s="1" customFormat="1" ht="18" customHeight="1" x14ac:dyDescent="0.25">
      <c r="A6" s="28" t="s">
        <v>1</v>
      </c>
      <c r="B6" s="25" t="s">
        <v>2</v>
      </c>
      <c r="C6" s="23" t="s">
        <v>30</v>
      </c>
      <c r="D6" s="23" t="s">
        <v>29</v>
      </c>
      <c r="E6" s="23" t="s">
        <v>31</v>
      </c>
      <c r="F6" s="25" t="s">
        <v>36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s="1" customFormat="1" ht="17.25" customHeight="1" x14ac:dyDescent="0.25">
      <c r="A7" s="28"/>
      <c r="B7" s="25"/>
      <c r="C7" s="23"/>
      <c r="D7" s="23"/>
      <c r="E7" s="23"/>
      <c r="F7" s="23" t="s">
        <v>3</v>
      </c>
      <c r="G7" s="24" t="s">
        <v>4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8" s="1" customFormat="1" ht="23.25" customHeight="1" x14ac:dyDescent="0.25">
      <c r="A8" s="28"/>
      <c r="B8" s="25"/>
      <c r="C8" s="23"/>
      <c r="D8" s="23"/>
      <c r="E8" s="23"/>
      <c r="F8" s="23"/>
      <c r="G8" s="25" t="s">
        <v>5</v>
      </c>
      <c r="H8" s="25"/>
      <c r="I8" s="25"/>
      <c r="J8" s="25"/>
      <c r="K8" s="25" t="s">
        <v>6</v>
      </c>
      <c r="L8" s="25"/>
      <c r="M8" s="25"/>
      <c r="N8" s="25"/>
      <c r="O8" s="25" t="s">
        <v>7</v>
      </c>
      <c r="P8" s="25"/>
      <c r="Q8" s="25"/>
      <c r="R8" s="25"/>
      <c r="S8" s="25" t="s">
        <v>8</v>
      </c>
      <c r="T8" s="25"/>
      <c r="U8" s="25"/>
      <c r="V8" s="25"/>
      <c r="W8" s="25" t="s">
        <v>35</v>
      </c>
      <c r="X8" s="25"/>
      <c r="Y8" s="25"/>
      <c r="Z8" s="25"/>
    </row>
    <row r="9" spans="1:28" s="1" customFormat="1" ht="21.75" customHeight="1" x14ac:dyDescent="0.25">
      <c r="A9" s="28"/>
      <c r="B9" s="25"/>
      <c r="C9" s="23"/>
      <c r="D9" s="23"/>
      <c r="E9" s="17"/>
      <c r="F9" s="23"/>
      <c r="G9" s="6" t="s">
        <v>11</v>
      </c>
      <c r="H9" s="6" t="s">
        <v>12</v>
      </c>
      <c r="I9" s="7" t="s">
        <v>9</v>
      </c>
      <c r="J9" s="7" t="s">
        <v>10</v>
      </c>
      <c r="K9" s="6" t="s">
        <v>11</v>
      </c>
      <c r="L9" s="6" t="s">
        <v>12</v>
      </c>
      <c r="M9" s="7" t="s">
        <v>9</v>
      </c>
      <c r="N9" s="7" t="s">
        <v>10</v>
      </c>
      <c r="O9" s="6" t="s">
        <v>11</v>
      </c>
      <c r="P9" s="6" t="s">
        <v>12</v>
      </c>
      <c r="Q9" s="7" t="s">
        <v>9</v>
      </c>
      <c r="R9" s="7" t="s">
        <v>10</v>
      </c>
      <c r="S9" s="6" t="s">
        <v>11</v>
      </c>
      <c r="T9" s="6" t="s">
        <v>12</v>
      </c>
      <c r="U9" s="7" t="s">
        <v>9</v>
      </c>
      <c r="V9" s="7" t="s">
        <v>10</v>
      </c>
      <c r="W9" s="6" t="s">
        <v>11</v>
      </c>
      <c r="X9" s="6" t="s">
        <v>12</v>
      </c>
      <c r="Y9" s="7" t="s">
        <v>9</v>
      </c>
      <c r="Z9" s="7" t="s">
        <v>10</v>
      </c>
    </row>
    <row r="10" spans="1:28" ht="28.5" customHeight="1" x14ac:dyDescent="0.25">
      <c r="A10" s="18" t="s">
        <v>13</v>
      </c>
      <c r="B10" s="19" t="s">
        <v>14</v>
      </c>
      <c r="C10" s="14">
        <v>3922473</v>
      </c>
      <c r="D10" s="14">
        <v>6150000</v>
      </c>
      <c r="E10" s="14">
        <f>D10/C10*100</f>
        <v>156.78884214116962</v>
      </c>
      <c r="F10" s="14">
        <v>9425600</v>
      </c>
      <c r="G10" s="14">
        <v>1625000</v>
      </c>
      <c r="H10" s="14">
        <v>0</v>
      </c>
      <c r="I10" s="14">
        <v>-1625000</v>
      </c>
      <c r="J10" s="14">
        <v>0</v>
      </c>
      <c r="K10" s="14">
        <v>1789000</v>
      </c>
      <c r="L10" s="14">
        <v>0</v>
      </c>
      <c r="M10" s="14">
        <v>-1789000</v>
      </c>
      <c r="N10" s="14">
        <v>0</v>
      </c>
      <c r="O10" s="14">
        <v>3414000</v>
      </c>
      <c r="P10" s="14">
        <v>4068847</v>
      </c>
      <c r="Q10" s="14">
        <f>P10-O10</f>
        <v>654847</v>
      </c>
      <c r="R10" s="14">
        <f>P10/O10*100</f>
        <v>119.18122437024019</v>
      </c>
      <c r="S10" s="8">
        <v>2345000</v>
      </c>
      <c r="T10" s="8">
        <v>0</v>
      </c>
      <c r="U10" s="8">
        <v>-2345000</v>
      </c>
      <c r="V10" s="8">
        <v>0</v>
      </c>
      <c r="W10" s="14">
        <v>1744000</v>
      </c>
      <c r="X10" s="14">
        <v>0</v>
      </c>
      <c r="Y10" s="14">
        <f>X10-W10</f>
        <v>-1744000</v>
      </c>
      <c r="Z10" s="14">
        <f>X10/W10*100</f>
        <v>0</v>
      </c>
    </row>
    <row r="11" spans="1:28" ht="28.5" customHeight="1" x14ac:dyDescent="0.25">
      <c r="A11" s="18" t="s">
        <v>15</v>
      </c>
      <c r="B11" s="19" t="s">
        <v>16</v>
      </c>
      <c r="C11" s="14">
        <v>3065798.9573728954</v>
      </c>
      <c r="D11" s="14" t="e">
        <f>D12+D13</f>
        <v>#REF!</v>
      </c>
      <c r="E11" s="14" t="e">
        <f t="shared" ref="E11:E18" si="0">D11/C11*100</f>
        <v>#REF!</v>
      </c>
      <c r="F11" s="14">
        <v>8231100</v>
      </c>
      <c r="G11" s="14">
        <v>1613681.4373291251</v>
      </c>
      <c r="H11" s="14">
        <v>0</v>
      </c>
      <c r="I11" s="14">
        <v>-1613681.4373291251</v>
      </c>
      <c r="J11" s="14">
        <v>0</v>
      </c>
      <c r="K11" s="14">
        <v>1771722.8699423312</v>
      </c>
      <c r="L11" s="14">
        <v>0</v>
      </c>
      <c r="M11" s="14">
        <v>-1771722.8699423312</v>
      </c>
      <c r="N11" s="14">
        <v>0</v>
      </c>
      <c r="O11" s="14">
        <v>3385404.3072714563</v>
      </c>
      <c r="P11" s="14">
        <f>P12+P13</f>
        <v>4025310</v>
      </c>
      <c r="Q11" s="14">
        <f t="shared" ref="Q11:Q18" si="1">P11-O11</f>
        <v>639905.69272854365</v>
      </c>
      <c r="R11" s="14">
        <f t="shared" ref="R11:R18" si="2">P11/O11*100</f>
        <v>118.90189869948769</v>
      </c>
      <c r="S11" s="8">
        <v>1890529.9087340645</v>
      </c>
      <c r="T11" s="8">
        <v>0</v>
      </c>
      <c r="U11" s="8">
        <v>-1890529.9087340645</v>
      </c>
      <c r="V11" s="8">
        <v>0</v>
      </c>
      <c r="W11" s="14">
        <v>1730839</v>
      </c>
      <c r="X11" s="14">
        <f>X12+X13</f>
        <v>1766409</v>
      </c>
      <c r="Y11" s="14">
        <f t="shared" ref="Y11:Y14" si="3">X11-W11</f>
        <v>35570</v>
      </c>
      <c r="Z11" s="14">
        <f t="shared" ref="Z11:Z14" si="4">X11/W11*100</f>
        <v>102.05507271329107</v>
      </c>
    </row>
    <row r="12" spans="1:28" ht="24" customHeight="1" x14ac:dyDescent="0.25">
      <c r="A12" s="20" t="s">
        <v>17</v>
      </c>
      <c r="B12" s="21" t="s">
        <v>32</v>
      </c>
      <c r="C12" s="11">
        <v>1961844.2347220958</v>
      </c>
      <c r="D12" s="11" t="e">
        <f>SUM(#REF!)</f>
        <v>#REF!</v>
      </c>
      <c r="E12" s="11" t="e">
        <f t="shared" si="0"/>
        <v>#REF!</v>
      </c>
      <c r="F12" s="11">
        <v>4577900</v>
      </c>
      <c r="G12" s="11">
        <v>994021.86380812502</v>
      </c>
      <c r="H12" s="11">
        <v>0</v>
      </c>
      <c r="I12" s="11">
        <v>-994021.86380812502</v>
      </c>
      <c r="J12" s="11">
        <v>0</v>
      </c>
      <c r="K12" s="11">
        <v>1038715.5265013312</v>
      </c>
      <c r="L12" s="11">
        <v>0</v>
      </c>
      <c r="M12" s="11">
        <v>-1038715.5265013312</v>
      </c>
      <c r="N12" s="11">
        <v>0</v>
      </c>
      <c r="O12" s="11">
        <v>2032737.3903094563</v>
      </c>
      <c r="P12" s="11">
        <v>2479206</v>
      </c>
      <c r="Q12" s="11">
        <f t="shared" si="1"/>
        <v>446468.60969054373</v>
      </c>
      <c r="R12" s="11">
        <f t="shared" si="2"/>
        <v>121.96390993834059</v>
      </c>
      <c r="S12" s="10">
        <v>1102305.1397570644</v>
      </c>
      <c r="T12" s="10">
        <v>0</v>
      </c>
      <c r="U12" s="10">
        <v>-1102305.1397570644</v>
      </c>
      <c r="V12" s="10">
        <v>0</v>
      </c>
      <c r="W12" s="11">
        <v>1065154</v>
      </c>
      <c r="X12" s="11">
        <v>1118670</v>
      </c>
      <c r="Y12" s="11">
        <f t="shared" si="3"/>
        <v>53516</v>
      </c>
      <c r="Z12" s="11">
        <f t="shared" si="4"/>
        <v>105.0242500145519</v>
      </c>
    </row>
    <row r="13" spans="1:28" ht="24" customHeight="1" x14ac:dyDescent="0.25">
      <c r="A13" s="20" t="s">
        <v>18</v>
      </c>
      <c r="B13" s="21" t="s">
        <v>33</v>
      </c>
      <c r="C13" s="11">
        <v>1103954.7226507999</v>
      </c>
      <c r="D13" s="11" t="e">
        <f>SUM(#REF!)</f>
        <v>#REF!</v>
      </c>
      <c r="E13" s="11" t="e">
        <f t="shared" si="0"/>
        <v>#REF!</v>
      </c>
      <c r="F13" s="11">
        <v>3653200</v>
      </c>
      <c r="G13" s="11">
        <v>619659.57352099998</v>
      </c>
      <c r="H13" s="11">
        <v>0</v>
      </c>
      <c r="I13" s="11">
        <v>-605257.72792099998</v>
      </c>
      <c r="J13" s="11">
        <v>0</v>
      </c>
      <c r="K13" s="11">
        <v>733007.34344099998</v>
      </c>
      <c r="L13" s="11">
        <v>0</v>
      </c>
      <c r="M13" s="11">
        <v>-718605.49784099997</v>
      </c>
      <c r="N13" s="11">
        <v>0</v>
      </c>
      <c r="O13" s="11">
        <v>1327629.6177620001</v>
      </c>
      <c r="P13" s="11">
        <v>1546104</v>
      </c>
      <c r="Q13" s="11">
        <f t="shared" si="1"/>
        <v>218474.38223799993</v>
      </c>
      <c r="R13" s="11">
        <f t="shared" si="2"/>
        <v>116.45597381341075</v>
      </c>
      <c r="S13" s="10">
        <v>788224.76897700003</v>
      </c>
      <c r="T13" s="10">
        <v>0</v>
      </c>
      <c r="U13" s="10">
        <v>-773458.83881700004</v>
      </c>
      <c r="V13" s="10">
        <v>0</v>
      </c>
      <c r="W13" s="11">
        <v>665685</v>
      </c>
      <c r="X13" s="11">
        <v>647739</v>
      </c>
      <c r="Y13" s="11">
        <f t="shared" si="3"/>
        <v>-17946</v>
      </c>
      <c r="Z13" s="11">
        <f t="shared" si="4"/>
        <v>97.30413033191374</v>
      </c>
      <c r="AB13" s="16"/>
    </row>
    <row r="14" spans="1:28" ht="25.5" customHeight="1" x14ac:dyDescent="0.25">
      <c r="A14" s="20" t="s">
        <v>19</v>
      </c>
      <c r="B14" s="21" t="s">
        <v>20</v>
      </c>
      <c r="C14" s="11">
        <v>856674.04262710456</v>
      </c>
      <c r="D14" s="11" t="e">
        <f>D10-D11</f>
        <v>#REF!</v>
      </c>
      <c r="E14" s="11" t="e">
        <f t="shared" si="0"/>
        <v>#REF!</v>
      </c>
      <c r="F14" s="11">
        <v>1194500</v>
      </c>
      <c r="G14" s="11">
        <v>11318.562670874875</v>
      </c>
      <c r="H14" s="11">
        <v>0</v>
      </c>
      <c r="I14" s="11">
        <v>-11318.562670874875</v>
      </c>
      <c r="J14" s="11">
        <v>0</v>
      </c>
      <c r="K14" s="11">
        <v>17277.130057668779</v>
      </c>
      <c r="L14" s="11">
        <v>0</v>
      </c>
      <c r="M14" s="11">
        <v>-17277.130057668779</v>
      </c>
      <c r="N14" s="11">
        <v>0</v>
      </c>
      <c r="O14" s="11">
        <v>28595.692728543654</v>
      </c>
      <c r="P14" s="11">
        <f>P10-P11</f>
        <v>43537</v>
      </c>
      <c r="Q14" s="11">
        <f t="shared" si="1"/>
        <v>14941.307271456346</v>
      </c>
      <c r="R14" s="11">
        <f t="shared" si="2"/>
        <v>152.25020220105466</v>
      </c>
      <c r="S14" s="8">
        <v>454470.09126593545</v>
      </c>
      <c r="T14" s="8">
        <v>0</v>
      </c>
      <c r="U14" s="8">
        <v>-454470.09126593545</v>
      </c>
      <c r="V14" s="8">
        <v>0</v>
      </c>
      <c r="W14" s="11">
        <v>13161</v>
      </c>
      <c r="X14" s="11">
        <f>X10-X11</f>
        <v>-1766409</v>
      </c>
      <c r="Y14" s="11">
        <f t="shared" si="3"/>
        <v>-1779570</v>
      </c>
      <c r="Z14" s="11">
        <f t="shared" si="4"/>
        <v>-13421.540916343743</v>
      </c>
      <c r="AB14" s="16"/>
    </row>
    <row r="15" spans="1:28" ht="25.5" customHeight="1" x14ac:dyDescent="0.25">
      <c r="A15" s="20" t="s">
        <v>21</v>
      </c>
      <c r="B15" s="21" t="s">
        <v>22</v>
      </c>
      <c r="C15" s="11">
        <v>856674.04262710456</v>
      </c>
      <c r="D15" s="11" t="e">
        <f>D14</f>
        <v>#REF!</v>
      </c>
      <c r="E15" s="11" t="e">
        <f t="shared" si="0"/>
        <v>#REF!</v>
      </c>
      <c r="F15" s="11">
        <v>1194500</v>
      </c>
      <c r="G15" s="11">
        <v>11318.562670874875</v>
      </c>
      <c r="H15" s="11">
        <v>0</v>
      </c>
      <c r="I15" s="12">
        <v>-11318.562670874875</v>
      </c>
      <c r="J15" s="12">
        <v>0</v>
      </c>
      <c r="K15" s="11">
        <v>17277.130057668779</v>
      </c>
      <c r="L15" s="11">
        <v>0</v>
      </c>
      <c r="M15" s="12">
        <v>-17277.130057668779</v>
      </c>
      <c r="N15" s="12">
        <v>0</v>
      </c>
      <c r="O15" s="11">
        <v>28595.692728543654</v>
      </c>
      <c r="P15" s="11">
        <f>P14</f>
        <v>43537</v>
      </c>
      <c r="Q15" s="11">
        <f t="shared" si="1"/>
        <v>14941.307271456346</v>
      </c>
      <c r="R15" s="11">
        <f t="shared" si="2"/>
        <v>152.25020220105466</v>
      </c>
      <c r="S15" s="10">
        <v>454470.09126593545</v>
      </c>
      <c r="T15" s="10">
        <v>0</v>
      </c>
      <c r="U15" s="9">
        <v>-454470.09126593545</v>
      </c>
      <c r="V15" s="9">
        <v>0</v>
      </c>
      <c r="W15" s="11">
        <v>13161</v>
      </c>
      <c r="X15" s="11">
        <f>X14</f>
        <v>-1766409</v>
      </c>
      <c r="Y15" s="11">
        <v>-483065.7839944791</v>
      </c>
      <c r="Z15" s="12">
        <v>0</v>
      </c>
    </row>
    <row r="16" spans="1:28" ht="25.5" customHeight="1" x14ac:dyDescent="0.25">
      <c r="A16" s="20" t="s">
        <v>23</v>
      </c>
      <c r="B16" s="21" t="s">
        <v>24</v>
      </c>
      <c r="C16" s="11">
        <v>160199.00439673965</v>
      </c>
      <c r="D16" s="11" t="e">
        <f>D15*0.15</f>
        <v>#REF!</v>
      </c>
      <c r="E16" s="11" t="e">
        <f t="shared" si="0"/>
        <v>#REF!</v>
      </c>
      <c r="F16" s="11">
        <v>179175</v>
      </c>
      <c r="G16" s="11">
        <v>1697.7844006312312</v>
      </c>
      <c r="H16" s="11">
        <v>0</v>
      </c>
      <c r="I16" s="11">
        <v>-1697.7844006312312</v>
      </c>
      <c r="J16" s="12">
        <v>0</v>
      </c>
      <c r="K16" s="11">
        <v>2591.5695086503169</v>
      </c>
      <c r="L16" s="11">
        <v>0</v>
      </c>
      <c r="M16" s="11">
        <v>-2591.5695086503169</v>
      </c>
      <c r="N16" s="12">
        <v>0</v>
      </c>
      <c r="O16" s="11">
        <v>4289.3539092815481</v>
      </c>
      <c r="P16" s="11">
        <v>0</v>
      </c>
      <c r="Q16" s="11">
        <f t="shared" si="1"/>
        <v>-4289.3539092815481</v>
      </c>
      <c r="R16" s="11">
        <f t="shared" si="2"/>
        <v>0</v>
      </c>
      <c r="S16" s="10">
        <v>68170.513689890315</v>
      </c>
      <c r="T16" s="10">
        <v>0</v>
      </c>
      <c r="U16" s="10">
        <v>-68170.513689890315</v>
      </c>
      <c r="V16" s="10">
        <v>0</v>
      </c>
      <c r="W16" s="11">
        <v>1974</v>
      </c>
      <c r="X16" s="11">
        <v>0</v>
      </c>
      <c r="Y16" s="11">
        <f t="shared" ref="Y16:Y18" si="5">X16-W16</f>
        <v>-1974</v>
      </c>
      <c r="Z16" s="11">
        <f t="shared" ref="Z16:Z18" si="6">X16/W16*100</f>
        <v>0</v>
      </c>
    </row>
    <row r="17" spans="1:26" ht="25.5" customHeight="1" x14ac:dyDescent="0.25">
      <c r="A17" s="18" t="s">
        <v>25</v>
      </c>
      <c r="B17" s="19" t="s">
        <v>26</v>
      </c>
      <c r="C17" s="14">
        <v>696475.03823036491</v>
      </c>
      <c r="D17" s="14" t="e">
        <f>D15-D16</f>
        <v>#REF!</v>
      </c>
      <c r="E17" s="14" t="e">
        <f t="shared" si="0"/>
        <v>#REF!</v>
      </c>
      <c r="F17" s="14">
        <v>1015325</v>
      </c>
      <c r="G17" s="14">
        <v>9620.7782702436434</v>
      </c>
      <c r="H17" s="14">
        <v>0</v>
      </c>
      <c r="I17" s="15">
        <v>-9620.7782702436434</v>
      </c>
      <c r="J17" s="15">
        <v>0</v>
      </c>
      <c r="K17" s="14">
        <v>14685.560549018463</v>
      </c>
      <c r="L17" s="14">
        <v>0</v>
      </c>
      <c r="M17" s="15">
        <v>-14685.560549018463</v>
      </c>
      <c r="N17" s="15">
        <v>0</v>
      </c>
      <c r="O17" s="14">
        <v>24306.338819262106</v>
      </c>
      <c r="P17" s="14">
        <f>P15-P16</f>
        <v>43537</v>
      </c>
      <c r="Q17" s="14">
        <f t="shared" si="1"/>
        <v>19230.661180737894</v>
      </c>
      <c r="R17" s="14">
        <f t="shared" si="2"/>
        <v>179.11788494241725</v>
      </c>
      <c r="S17" s="10">
        <v>386299.57757604512</v>
      </c>
      <c r="T17" s="10">
        <v>0</v>
      </c>
      <c r="U17" s="9">
        <v>-386299.57757604512</v>
      </c>
      <c r="V17" s="9">
        <v>0</v>
      </c>
      <c r="W17" s="14">
        <v>11187</v>
      </c>
      <c r="X17" s="14">
        <f>X15-X16</f>
        <v>-1766409</v>
      </c>
      <c r="Y17" s="14">
        <f t="shared" si="5"/>
        <v>-1777596</v>
      </c>
      <c r="Z17" s="15">
        <f t="shared" si="6"/>
        <v>-15789.836417270048</v>
      </c>
    </row>
    <row r="18" spans="1:26" ht="25.5" customHeight="1" x14ac:dyDescent="0.25">
      <c r="A18" s="20" t="s">
        <v>27</v>
      </c>
      <c r="B18" s="21" t="s">
        <v>28</v>
      </c>
      <c r="C18" s="13">
        <v>17.756018670628578</v>
      </c>
      <c r="D18" s="13" t="e">
        <f>D17/D10*100</f>
        <v>#REF!</v>
      </c>
      <c r="E18" s="13" t="e">
        <f t="shared" si="0"/>
        <v>#REF!</v>
      </c>
      <c r="F18" s="13">
        <f>F17/F10*100</f>
        <v>10.771993294856561</v>
      </c>
      <c r="G18" s="13">
        <v>0.592047893553455</v>
      </c>
      <c r="H18" s="13" t="e">
        <v>#DIV/0!</v>
      </c>
      <c r="I18" s="13" t="e">
        <v>#DIV/0!</v>
      </c>
      <c r="J18" s="13" t="e">
        <v>#DIV/0!</v>
      </c>
      <c r="K18" s="13">
        <v>0.82088096976067426</v>
      </c>
      <c r="L18" s="13" t="e">
        <v>#DIV/0!</v>
      </c>
      <c r="M18" s="13" t="e">
        <v>#DIV/0!</v>
      </c>
      <c r="N18" s="13" t="e">
        <v>#DIV/0!</v>
      </c>
      <c r="O18" s="13">
        <v>0.71196071526836868</v>
      </c>
      <c r="P18" s="13">
        <f>P17/P10*100</f>
        <v>1.0700082849023325</v>
      </c>
      <c r="Q18" s="13">
        <f t="shared" si="1"/>
        <v>0.35804756963396378</v>
      </c>
      <c r="R18" s="11">
        <f t="shared" si="2"/>
        <v>150.29035478439289</v>
      </c>
      <c r="S18" s="22">
        <v>16.473329534159706</v>
      </c>
      <c r="T18" s="22" t="e">
        <v>#DIV/0!</v>
      </c>
      <c r="U18" s="22" t="e">
        <v>#DIV/0!</v>
      </c>
      <c r="V18" s="22" t="e">
        <v>#DIV/0!</v>
      </c>
      <c r="W18" s="13">
        <f>W17/W10*100</f>
        <v>0.64145642201834863</v>
      </c>
      <c r="X18" s="13">
        <v>0</v>
      </c>
      <c r="Y18" s="13">
        <v>0</v>
      </c>
      <c r="Z18" s="13">
        <f t="shared" si="6"/>
        <v>0</v>
      </c>
    </row>
  </sheetData>
  <mergeCells count="15">
    <mergeCell ref="A1:Z1"/>
    <mergeCell ref="Y5:Z5"/>
    <mergeCell ref="A6:A9"/>
    <mergeCell ref="B6:B9"/>
    <mergeCell ref="C6:C9"/>
    <mergeCell ref="D6:D9"/>
    <mergeCell ref="E6:E8"/>
    <mergeCell ref="F6:Z6"/>
    <mergeCell ref="F7:F9"/>
    <mergeCell ref="G7:Z7"/>
    <mergeCell ref="G8:J8"/>
    <mergeCell ref="K8:N8"/>
    <mergeCell ref="O8:R8"/>
    <mergeCell ref="S8:V8"/>
    <mergeCell ref="W8:Z8"/>
  </mergeCells>
  <printOptions horizontalCentered="1"/>
  <pageMargins left="0.11811023622047245" right="0.11811023622047245" top="0.39370078740157483" bottom="0.19685039370078741" header="0.19685039370078741" footer="0.1968503937007874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БП2024 (1)</vt:lpstr>
      <vt:lpstr>'БП2024 (1)'!Область_печати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2024-04-24T11:20:05Z</cp:lastPrinted>
  <dcterms:created xsi:type="dcterms:W3CDTF">2022-03-17T11:58:11Z</dcterms:created>
  <dcterms:modified xsi:type="dcterms:W3CDTF">2024-04-24T11:23:44Z</dcterms:modified>
</cp:coreProperties>
</file>